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180"/>
  </bookViews>
  <sheets>
    <sheet name="Plan1" sheetId="1" r:id="rId1"/>
    <sheet name="Plan2" sheetId="2" r:id="rId2"/>
    <sheet name="Plan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/>
  <c r="F16"/>
  <c r="E16"/>
  <c r="E10"/>
</calcChain>
</file>

<file path=xl/sharedStrings.xml><?xml version="1.0" encoding="utf-8"?>
<sst xmlns="http://schemas.openxmlformats.org/spreadsheetml/2006/main" count="29" uniqueCount="29">
  <si>
    <t>Obra:</t>
  </si>
  <si>
    <t xml:space="preserve">Desmonte de rocha </t>
  </si>
  <si>
    <t>Endereço:</t>
  </si>
  <si>
    <r>
      <rPr>
        <sz val="11"/>
        <color theme="1"/>
        <rFont val="Calibri"/>
        <charset val="134"/>
        <scheme val="minor"/>
      </rPr>
      <t>BR-158, km 354</t>
    </r>
    <r>
      <rPr>
        <sz val="11"/>
        <color theme="1"/>
        <rFont val="Calibri"/>
        <charset val="134"/>
      </rPr>
      <t>, no bairro Dal Ross (CEP: 85501-020)</t>
    </r>
  </si>
  <si>
    <t>Demostrativo BDI Padrão</t>
  </si>
  <si>
    <t>Construção de Rodovias e Ferrovias - 19,60% a 24,23%</t>
  </si>
  <si>
    <t>Item</t>
  </si>
  <si>
    <t>1°quartil</t>
  </si>
  <si>
    <t>3°quartil</t>
  </si>
  <si>
    <t>Proposto</t>
  </si>
  <si>
    <t xml:space="preserve">Descrição </t>
  </si>
  <si>
    <t xml:space="preserve">AC </t>
  </si>
  <si>
    <t>SG</t>
  </si>
  <si>
    <t>R</t>
  </si>
  <si>
    <t>DF</t>
  </si>
  <si>
    <t xml:space="preserve"> L</t>
  </si>
  <si>
    <t>I</t>
  </si>
  <si>
    <t xml:space="preserve">TOTAL </t>
  </si>
  <si>
    <t>IMPOSTOS</t>
  </si>
  <si>
    <t>%</t>
  </si>
  <si>
    <t>PIS</t>
  </si>
  <si>
    <t>COFINS</t>
  </si>
  <si>
    <t>CPRB</t>
  </si>
  <si>
    <t>Contribuição Previdenciária sobre a receita bruta, no caso de desoneraçao na folha</t>
  </si>
  <si>
    <t>ISS</t>
  </si>
  <si>
    <t>Considerando Lei Complementar nº 1, de 17 de dezembro de 1998</t>
  </si>
  <si>
    <t>Total</t>
  </si>
  <si>
    <t>REFERÊNCIA PARA O CALCULO: Acórdão nº 2.622/2013 – Plenário. Tribunal de Contas da União. Relator: Ministro Valmir Campelo. Sessão de 25 de setembro de 2013.</t>
  </si>
  <si>
    <t>RESPONSAVEL TECNICA: Katia Maria da Silva (Engenheira Civil) Caroline Thainá Rovani Rodrigues  (Engenheira Ambiental)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</si>
</sst>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%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Font="1" applyFill="1" applyAlignment="1"/>
    <xf numFmtId="10" fontId="0" fillId="0" borderId="0" xfId="1" applyNumberFormat="1" applyFont="1"/>
    <xf numFmtId="164" fontId="0" fillId="0" borderId="0" xfId="1" applyNumberFormat="1" applyFont="1"/>
    <xf numFmtId="10" fontId="0" fillId="0" borderId="0" xfId="1" applyNumberFormat="1" applyFont="1"/>
    <xf numFmtId="10" fontId="0" fillId="0" borderId="0" xfId="1" applyNumberFormat="1" applyFont="1" applyFill="1" applyBorder="1" applyAlignment="1" applyProtection="1"/>
    <xf numFmtId="165" fontId="0" fillId="0" borderId="1" xfId="1" applyNumberFormat="1" applyFont="1" applyBorder="1"/>
    <xf numFmtId="0" fontId="0" fillId="0" borderId="0" xfId="0" applyAlignment="1">
      <alignment horizontal="center"/>
    </xf>
    <xf numFmtId="9" fontId="0" fillId="0" borderId="0" xfId="0" applyNumberFormat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7"/>
  <sheetViews>
    <sheetView tabSelected="1" workbookViewId="0">
      <selection activeCell="O6" sqref="O6"/>
    </sheetView>
  </sheetViews>
  <sheetFormatPr defaultColWidth="9" defaultRowHeight="15"/>
  <cols>
    <col min="2" max="2" width="9.85546875" customWidth="1"/>
    <col min="5" max="5" width="9" customWidth="1"/>
    <col min="7" max="7" width="12.85546875"/>
  </cols>
  <sheetData>
    <row r="2" spans="2:8">
      <c r="B2" t="s">
        <v>0</v>
      </c>
      <c r="C2" s="1" t="s">
        <v>1</v>
      </c>
      <c r="D2" s="1"/>
    </row>
    <row r="3" spans="2:8">
      <c r="B3" t="s">
        <v>2</v>
      </c>
      <c r="C3" s="2" t="s">
        <v>3</v>
      </c>
      <c r="D3" s="2"/>
      <c r="E3" s="2"/>
      <c r="F3" s="2"/>
      <c r="G3" s="2"/>
      <c r="H3" s="2"/>
    </row>
    <row r="5" spans="2:8">
      <c r="D5" s="1" t="s">
        <v>4</v>
      </c>
      <c r="E5" s="1"/>
      <c r="F5" s="1"/>
    </row>
    <row r="6" spans="2:8">
      <c r="B6" t="s">
        <v>28</v>
      </c>
    </row>
    <row r="8" spans="2:8">
      <c r="B8" t="s">
        <v>5</v>
      </c>
    </row>
    <row r="9" spans="2:8">
      <c r="B9" t="s">
        <v>6</v>
      </c>
      <c r="C9" t="s">
        <v>7</v>
      </c>
      <c r="D9" t="s">
        <v>8</v>
      </c>
      <c r="E9" t="s">
        <v>9</v>
      </c>
      <c r="F9" t="s">
        <v>10</v>
      </c>
    </row>
    <row r="10" spans="2:8">
      <c r="B10" t="s">
        <v>11</v>
      </c>
      <c r="C10" s="3">
        <v>3.7999999999999999E-2</v>
      </c>
      <c r="D10" s="3">
        <v>4.6699999999999998E-2</v>
      </c>
      <c r="E10" s="3">
        <f>C10</f>
        <v>3.7999999999999999E-2</v>
      </c>
    </row>
    <row r="11" spans="2:8">
      <c r="B11" t="s">
        <v>12</v>
      </c>
      <c r="C11" s="3">
        <v>3.2000000000000002E-3</v>
      </c>
      <c r="D11" s="3">
        <v>0.04</v>
      </c>
      <c r="E11" s="3">
        <v>3.2000000000000002E-3</v>
      </c>
    </row>
    <row r="12" spans="2:8">
      <c r="B12" t="s">
        <v>13</v>
      </c>
      <c r="C12" s="3">
        <v>5.0000000000000001E-3</v>
      </c>
      <c r="D12" s="3">
        <v>9.7000000000000003E-3</v>
      </c>
      <c r="E12" s="4">
        <v>5.0000000000000001E-3</v>
      </c>
    </row>
    <row r="13" spans="2:8">
      <c r="B13" t="s">
        <v>14</v>
      </c>
      <c r="C13" s="3">
        <v>1.0200000000000001E-2</v>
      </c>
      <c r="D13" s="3">
        <v>1.21E-2</v>
      </c>
      <c r="E13" s="5">
        <v>1.0200000000000001E-2</v>
      </c>
    </row>
    <row r="14" spans="2:8">
      <c r="B14" t="s">
        <v>15</v>
      </c>
      <c r="C14" s="3">
        <v>6.6400000000000001E-2</v>
      </c>
      <c r="D14" s="3">
        <v>8.6900000000000005E-2</v>
      </c>
      <c r="E14" s="3">
        <v>6.6400000000000001E-2</v>
      </c>
    </row>
    <row r="15" spans="2:8">
      <c r="B15" t="s">
        <v>16</v>
      </c>
      <c r="E15" s="6">
        <v>5.6500000000000002E-2</v>
      </c>
    </row>
    <row r="16" spans="2:8">
      <c r="D16" t="s">
        <v>17</v>
      </c>
      <c r="E16">
        <f>((((1+E10+E11+E12)*(1+E13)*(1+E14))/(1-E15))-1)*100</f>
        <v>19.453894047270801</v>
      </c>
      <c r="F16" s="7">
        <f>E16%</f>
        <v>0.19453894047270801</v>
      </c>
    </row>
    <row r="18" spans="2:4">
      <c r="B18" t="s">
        <v>18</v>
      </c>
      <c r="C18" s="8" t="s">
        <v>19</v>
      </c>
    </row>
    <row r="19" spans="2:4">
      <c r="B19" t="s">
        <v>20</v>
      </c>
      <c r="C19" s="6">
        <v>6.4999999999999997E-3</v>
      </c>
    </row>
    <row r="20" spans="2:4">
      <c r="B20" t="s">
        <v>21</v>
      </c>
      <c r="C20" s="5">
        <v>0.03</v>
      </c>
    </row>
    <row r="21" spans="2:4">
      <c r="B21" t="s">
        <v>22</v>
      </c>
      <c r="C21">
        <v>0</v>
      </c>
      <c r="D21" t="s">
        <v>23</v>
      </c>
    </row>
    <row r="22" spans="2:4">
      <c r="B22" t="s">
        <v>24</v>
      </c>
      <c r="C22" s="9">
        <v>0.02</v>
      </c>
      <c r="D22" t="s">
        <v>25</v>
      </c>
    </row>
    <row r="23" spans="2:4">
      <c r="B23" t="s">
        <v>26</v>
      </c>
      <c r="C23" s="5">
        <f>SUM(C19:C22)</f>
        <v>5.6500000000000002E-2</v>
      </c>
    </row>
    <row r="27" spans="2:4">
      <c r="B27" t="s">
        <v>27</v>
      </c>
    </row>
  </sheetData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Usuário</cp:lastModifiedBy>
  <cp:lastPrinted>2026-07-13T11:42:24Z</cp:lastPrinted>
  <dcterms:created xsi:type="dcterms:W3CDTF">2026-07-07T20:08:00Z</dcterms:created>
  <dcterms:modified xsi:type="dcterms:W3CDTF">2026-07-13T11:42:30Z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5387260453484AABAECAFC9988B8D6D8_12</vt:lpwstr>
  </property>
  <property fmtid="{D5CDD505-2E9C-101B-9397-08002B2CF9AE}" pid="3" name="KSOProductBuildVer">
    <vt:lpwstr>1046-12.1.0.26880</vt:lpwstr>
  </property>
  <property fmtid="{D5CDD505-2E9C-101B-9397-08002B2CF9AE}" pid="4" name="CalculationRule">
    <vt:i4>0</vt:i4>
  </property>
</Properties>
</file>