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comments32.xml" ContentType="application/vnd.openxmlformats-officedocument.spreadsheetml.comments+xml"/>
  <Override PartName="/xl/worksheets/sheet33.xml" ContentType="application/vnd.openxmlformats-officedocument.spreadsheetml.worksheet+xml"/>
  <Override PartName="/xl/comments33.xml" ContentType="application/vnd.openxmlformats-officedocument.spreadsheetml.comments+xml"/>
  <Override PartName="/xl/worksheets/sheet34.xml" ContentType="application/vnd.openxmlformats-officedocument.spreadsheetml.worksheet+xml"/>
  <Override PartName="/xl/comments34.xml" ContentType="application/vnd.openxmlformats-officedocument.spreadsheetml.comments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comments36.xml" ContentType="application/vnd.openxmlformats-officedocument.spreadsheetml.comments+xml"/>
  <Override PartName="/xl/worksheets/sheet37.xml" ContentType="application/vnd.openxmlformats-officedocument.spreadsheetml.worksheet+xml"/>
  <Override PartName="/xl/comments3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35" firstSheet="34" activeTab="36"/>
  </bookViews>
  <sheets>
    <sheet name="LINHA 1" sheetId="1" r:id="rId1"/>
    <sheet name="LINHA 2" sheetId="2" r:id="rId2"/>
    <sheet name="LINHA 3 - A" sheetId="3" r:id="rId3"/>
    <sheet name="LINHA 3 - B " sheetId="4" r:id="rId4"/>
    <sheet name="LINHA 4 - A" sheetId="5" r:id="rId5"/>
    <sheet name="LINHA 4 - B" sheetId="6" r:id="rId6"/>
    <sheet name="LINHA 5 - A" sheetId="7" r:id="rId7"/>
    <sheet name="LINHA 5 - B" sheetId="8" r:id="rId8"/>
    <sheet name="LINHA 6 - A" sheetId="9" r:id="rId9"/>
    <sheet name="LINHA 6 - B" sheetId="10" r:id="rId10"/>
    <sheet name="LINHA 7 - A" sheetId="11" r:id="rId11"/>
    <sheet name="LINHA 7 - B" sheetId="12" r:id="rId12"/>
    <sheet name="LINHA 8 - A" sheetId="13" r:id="rId13"/>
    <sheet name="LINHA 8 - B" sheetId="14" r:id="rId14"/>
    <sheet name="LINHA 9 - A" sheetId="15" r:id="rId15"/>
    <sheet name="LINHA 9 - B" sheetId="16" r:id="rId16"/>
    <sheet name="LINHA 10 - A" sheetId="17" r:id="rId17"/>
    <sheet name="LINHA 10 - B" sheetId="18" r:id="rId18"/>
    <sheet name="LINHA 11" sheetId="19" r:id="rId19"/>
    <sheet name="LINHA 12 - A" sheetId="20" r:id="rId20"/>
    <sheet name="LINHA 12 - B" sheetId="21" r:id="rId21"/>
    <sheet name="LINHA 13 - A" sheetId="22" r:id="rId22"/>
    <sheet name="LINHA 13 - B" sheetId="23" r:id="rId23"/>
    <sheet name="LINHA 14" sheetId="24" r:id="rId24"/>
    <sheet name="LINHA 15 - A" sheetId="25" r:id="rId25"/>
    <sheet name="LINHA 15 - B" sheetId="26" r:id="rId26"/>
    <sheet name="LINHA 16" sheetId="27" r:id="rId27"/>
    <sheet name="LINHA 17 - A" sheetId="28" r:id="rId28"/>
    <sheet name="LINHA 17 - B" sheetId="29" r:id="rId29"/>
    <sheet name="LINHA 18" sheetId="30" r:id="rId30"/>
    <sheet name="LINHA 19 - A" sheetId="31" r:id="rId31"/>
    <sheet name="LINHA 19 - B" sheetId="32" r:id="rId32"/>
    <sheet name="LINHA 20" sheetId="33" r:id="rId33"/>
    <sheet name="LINHA 21" sheetId="34" r:id="rId34"/>
    <sheet name="LINHA 22" sheetId="35" r:id="rId35"/>
    <sheet name="LINHA 23" sheetId="36" r:id="rId36"/>
    <sheet name="LINHA 24" sheetId="37" r:id="rId37"/>
  </sheets>
  <definedNames/>
  <calcPr fullCalcOnLoad="1"/>
</workbook>
</file>

<file path=xl/comments1.xml><?xml version="1.0" encoding="utf-8"?>
<comments xmlns="http://schemas.openxmlformats.org/spreadsheetml/2006/main">
  <authors>
    <author>Recepcao</author>
  </authors>
  <commentList>
    <comment ref="E51" authorId="0">
      <text>
        <r>
          <rPr>
            <sz val="11"/>
            <color theme="1"/>
            <rFont val="Calibri"/>
            <family val="2"/>
          </rPr>
          <t>Para alterar esse valor:
Preencha abaixo "Nota 1" - Documentação</t>
        </r>
      </text>
    </comment>
    <comment ref="E53" authorId="0">
      <text>
        <r>
          <rPr>
            <sz val="11"/>
            <color theme="1"/>
            <rFont val="Calibri"/>
            <family val="2"/>
          </rPr>
          <t>Para alterar esse valor:
Preencha abaixo "Nota 2" - Manutenção</t>
        </r>
      </text>
    </comment>
  </commentList>
</comments>
</file>

<file path=xl/comments10.xml><?xml version="1.0" encoding="utf-8"?>
<comments xmlns="http://schemas.openxmlformats.org/spreadsheetml/2006/main">
  <authors>
    <author>Recepcao</author>
  </authors>
  <commentList>
    <comment ref="E51" authorId="0">
      <text>
        <r>
          <rPr>
            <sz val="11"/>
            <color theme="1"/>
            <rFont val="Calibri"/>
            <family val="2"/>
          </rPr>
          <t>Para alterar esse valor:
Preencha abaixo "Nota 1" - Documentação</t>
        </r>
      </text>
    </comment>
    <comment ref="E53" authorId="0">
      <text>
        <r>
          <rPr>
            <sz val="11"/>
            <color theme="1"/>
            <rFont val="Calibri"/>
            <family val="2"/>
          </rPr>
          <t>Para alterar esse valor:
Preencha abaixo "Nota 2" - Manutenção</t>
        </r>
      </text>
    </comment>
  </commentList>
</comments>
</file>

<file path=xl/comments11.xml><?xml version="1.0" encoding="utf-8"?>
<comments xmlns="http://schemas.openxmlformats.org/spreadsheetml/2006/main">
  <authors>
    <author>Recepcao</author>
  </authors>
  <commentList>
    <comment ref="E51" authorId="0">
      <text>
        <r>
          <rPr>
            <sz val="11"/>
            <color theme="1"/>
            <rFont val="Calibri"/>
            <family val="2"/>
          </rPr>
          <t>Para alterar esse valor:
Preencha abaixo "Nota 1" - Documentação</t>
        </r>
      </text>
    </comment>
    <comment ref="E53" authorId="0">
      <text>
        <r>
          <rPr>
            <sz val="11"/>
            <color theme="1"/>
            <rFont val="Calibri"/>
            <family val="2"/>
          </rPr>
          <t>Para alterar esse valor:
Preencha abaixo "Nota 2" - Manutenção</t>
        </r>
      </text>
    </comment>
  </commentList>
</comments>
</file>

<file path=xl/comments12.xml><?xml version="1.0" encoding="utf-8"?>
<comments xmlns="http://schemas.openxmlformats.org/spreadsheetml/2006/main">
  <authors>
    <author>Recepcao</author>
  </authors>
  <commentList>
    <comment ref="E51" authorId="0">
      <text>
        <r>
          <rPr>
            <sz val="11"/>
            <color theme="1"/>
            <rFont val="Calibri"/>
            <family val="2"/>
          </rPr>
          <t>Para alterar esse valor:
Preencha abaixo "Nota 1" - Documentação</t>
        </r>
      </text>
    </comment>
    <comment ref="E53" authorId="0">
      <text>
        <r>
          <rPr>
            <sz val="11"/>
            <color theme="1"/>
            <rFont val="Calibri"/>
            <family val="2"/>
          </rPr>
          <t>Para alterar esse valor:
Preencha abaixo "Nota 2" - Manutenção</t>
        </r>
      </text>
    </comment>
  </commentList>
</comments>
</file>

<file path=xl/comments13.xml><?xml version="1.0" encoding="utf-8"?>
<comments xmlns="http://schemas.openxmlformats.org/spreadsheetml/2006/main">
  <authors>
    <author>Recepcao</author>
  </authors>
  <commentList>
    <comment ref="E51" authorId="0">
      <text>
        <r>
          <rPr>
            <sz val="11"/>
            <color theme="1"/>
            <rFont val="Calibri"/>
            <family val="2"/>
          </rPr>
          <t>Para alterar esse valor:
Preencha abaixo "Nota 1" - Documentação</t>
        </r>
      </text>
    </comment>
    <comment ref="E53" authorId="0">
      <text>
        <r>
          <rPr>
            <sz val="11"/>
            <color theme="1"/>
            <rFont val="Calibri"/>
            <family val="2"/>
          </rPr>
          <t>Para alterar esse valor:
Preencha abaixo "Nota 2" - Manutenção</t>
        </r>
      </text>
    </comment>
  </commentList>
</comments>
</file>

<file path=xl/comments14.xml><?xml version="1.0" encoding="utf-8"?>
<comments xmlns="http://schemas.openxmlformats.org/spreadsheetml/2006/main">
  <authors>
    <author>Recepcao</author>
  </authors>
  <commentList>
    <comment ref="E51" authorId="0">
      <text>
        <r>
          <rPr>
            <sz val="11"/>
            <color theme="1"/>
            <rFont val="Calibri"/>
            <family val="2"/>
          </rPr>
          <t>Para alterar esse valor:
Preencha abaixo "Nota 1" - Documentação</t>
        </r>
      </text>
    </comment>
    <comment ref="E53" authorId="0">
      <text>
        <r>
          <rPr>
            <sz val="11"/>
            <color theme="1"/>
            <rFont val="Calibri"/>
            <family val="2"/>
          </rPr>
          <t>Para alterar esse valor:
Preencha abaixo "Nota 2" - Manutenção</t>
        </r>
      </text>
    </comment>
  </commentList>
</comments>
</file>

<file path=xl/comments15.xml><?xml version="1.0" encoding="utf-8"?>
<comments xmlns="http://schemas.openxmlformats.org/spreadsheetml/2006/main">
  <authors>
    <author>Recepcao</author>
  </authors>
  <commentList>
    <comment ref="E51" authorId="0">
      <text>
        <r>
          <rPr>
            <sz val="11"/>
            <color theme="1"/>
            <rFont val="Calibri"/>
            <family val="2"/>
          </rPr>
          <t>Para alterar esse valor:
Preencha abaixo "Nota 1" - Documentação</t>
        </r>
      </text>
    </comment>
    <comment ref="E53" authorId="0">
      <text>
        <r>
          <rPr>
            <sz val="11"/>
            <color theme="1"/>
            <rFont val="Calibri"/>
            <family val="2"/>
          </rPr>
          <t>Para alterar esse valor:
Preencha abaixo "Nota 2" - Manutenção</t>
        </r>
      </text>
    </comment>
  </commentList>
</comments>
</file>

<file path=xl/comments16.xml><?xml version="1.0" encoding="utf-8"?>
<comments xmlns="http://schemas.openxmlformats.org/spreadsheetml/2006/main">
  <authors>
    <author>Recepcao</author>
  </authors>
  <commentList>
    <comment ref="E51" authorId="0">
      <text>
        <r>
          <rPr>
            <sz val="11"/>
            <color theme="1"/>
            <rFont val="Calibri"/>
            <family val="2"/>
          </rPr>
          <t>Para alterar esse valor:
Preencha abaixo "Nota 1" - Documentação</t>
        </r>
      </text>
    </comment>
    <comment ref="E53" authorId="0">
      <text>
        <r>
          <rPr>
            <sz val="11"/>
            <color theme="1"/>
            <rFont val="Calibri"/>
            <family val="2"/>
          </rPr>
          <t>Para alterar esse valor:
Preencha abaixo "Nota 2" - Manutenção</t>
        </r>
      </text>
    </comment>
  </commentList>
</comments>
</file>

<file path=xl/comments17.xml><?xml version="1.0" encoding="utf-8"?>
<comments xmlns="http://schemas.openxmlformats.org/spreadsheetml/2006/main">
  <authors>
    <author>Recepcao</author>
  </authors>
  <commentList>
    <comment ref="E51" authorId="0">
      <text>
        <r>
          <rPr>
            <sz val="11"/>
            <color theme="1"/>
            <rFont val="Calibri"/>
            <family val="2"/>
          </rPr>
          <t>Para alterar esse valor:
Preencha abaixo "Nota 1" - Documentação</t>
        </r>
      </text>
    </comment>
    <comment ref="E53" authorId="0">
      <text>
        <r>
          <rPr>
            <sz val="11"/>
            <color theme="1"/>
            <rFont val="Calibri"/>
            <family val="2"/>
          </rPr>
          <t>Para alterar esse valor:
Preencha abaixo "Nota 2" - Manutenção</t>
        </r>
      </text>
    </comment>
  </commentList>
</comments>
</file>

<file path=xl/comments18.xml><?xml version="1.0" encoding="utf-8"?>
<comments xmlns="http://schemas.openxmlformats.org/spreadsheetml/2006/main">
  <authors>
    <author>Recepcao</author>
  </authors>
  <commentList>
    <comment ref="E51" authorId="0">
      <text>
        <r>
          <rPr>
            <sz val="11"/>
            <color theme="1"/>
            <rFont val="Calibri"/>
            <family val="2"/>
          </rPr>
          <t>Para alterar esse valor:
Preencha abaixo "Nota 1" - Documentação</t>
        </r>
      </text>
    </comment>
    <comment ref="E53" authorId="0">
      <text>
        <r>
          <rPr>
            <sz val="11"/>
            <color theme="1"/>
            <rFont val="Calibri"/>
            <family val="2"/>
          </rPr>
          <t>Para alterar esse valor:
Preencha abaixo "Nota 2" - Manutenção</t>
        </r>
      </text>
    </comment>
  </commentList>
</comments>
</file>

<file path=xl/comments19.xml><?xml version="1.0" encoding="utf-8"?>
<comments xmlns="http://schemas.openxmlformats.org/spreadsheetml/2006/main">
  <authors>
    <author>Recepcao</author>
  </authors>
  <commentList>
    <comment ref="E51" authorId="0">
      <text>
        <r>
          <rPr>
            <sz val="11"/>
            <color theme="1"/>
            <rFont val="Calibri"/>
            <family val="2"/>
          </rPr>
          <t>Para alterar esse valor:
Preencha abaixo "Nota 1" - Documentação</t>
        </r>
      </text>
    </comment>
    <comment ref="E53" authorId="0">
      <text>
        <r>
          <rPr>
            <sz val="11"/>
            <color theme="1"/>
            <rFont val="Calibri"/>
            <family val="2"/>
          </rPr>
          <t>Para alterar esse valor:
Preencha abaixo "Nota 2" - Manutenção</t>
        </r>
      </text>
    </comment>
  </commentList>
</comments>
</file>

<file path=xl/comments2.xml><?xml version="1.0" encoding="utf-8"?>
<comments xmlns="http://schemas.openxmlformats.org/spreadsheetml/2006/main">
  <authors>
    <author>Recepcao</author>
  </authors>
  <commentList>
    <comment ref="E51" authorId="0">
      <text>
        <r>
          <rPr>
            <sz val="11"/>
            <color theme="1"/>
            <rFont val="Calibri"/>
            <family val="2"/>
          </rPr>
          <t>Para alterar esse valor:
Preencha abaixo "Nota 1" - Documentação</t>
        </r>
      </text>
    </comment>
    <comment ref="E53" authorId="0">
      <text>
        <r>
          <rPr>
            <sz val="11"/>
            <color theme="1"/>
            <rFont val="Calibri"/>
            <family val="2"/>
          </rPr>
          <t>Para alterar esse valor:
Preencha abaixo "Nota 2" - Manutenção</t>
        </r>
      </text>
    </comment>
  </commentList>
</comments>
</file>

<file path=xl/comments20.xml><?xml version="1.0" encoding="utf-8"?>
<comments xmlns="http://schemas.openxmlformats.org/spreadsheetml/2006/main">
  <authors>
    <author>Recepcao</author>
  </authors>
  <commentList>
    <comment ref="E51" authorId="0">
      <text>
        <r>
          <rPr>
            <sz val="11"/>
            <color theme="1"/>
            <rFont val="Calibri"/>
            <family val="2"/>
          </rPr>
          <t>Para alterar esse valor:
Preencha abaixo "Nota 1" - Documentação</t>
        </r>
      </text>
    </comment>
    <comment ref="E53" authorId="0">
      <text>
        <r>
          <rPr>
            <sz val="11"/>
            <color theme="1"/>
            <rFont val="Calibri"/>
            <family val="2"/>
          </rPr>
          <t>Para alterar esse valor:
Preencha abaixo "Nota 2" - Manutenção</t>
        </r>
      </text>
    </comment>
  </commentList>
</comments>
</file>

<file path=xl/comments21.xml><?xml version="1.0" encoding="utf-8"?>
<comments xmlns="http://schemas.openxmlformats.org/spreadsheetml/2006/main">
  <authors>
    <author>Recepcao</author>
  </authors>
  <commentList>
    <comment ref="E51" authorId="0">
      <text>
        <r>
          <rPr>
            <sz val="11"/>
            <color theme="1"/>
            <rFont val="Calibri"/>
            <family val="2"/>
          </rPr>
          <t>Para alterar esse valor:
Preencha abaixo "Nota 1" - Documentação</t>
        </r>
      </text>
    </comment>
    <comment ref="E53" authorId="0">
      <text>
        <r>
          <rPr>
            <sz val="11"/>
            <color theme="1"/>
            <rFont val="Calibri"/>
            <family val="2"/>
          </rPr>
          <t>Para alterar esse valor:
Preencha abaixo "Nota 2" - Manutenção</t>
        </r>
      </text>
    </comment>
  </commentList>
</comments>
</file>

<file path=xl/comments22.xml><?xml version="1.0" encoding="utf-8"?>
<comments xmlns="http://schemas.openxmlformats.org/spreadsheetml/2006/main">
  <authors>
    <author>Recepcao</author>
  </authors>
  <commentList>
    <comment ref="E51" authorId="0">
      <text>
        <r>
          <rPr>
            <sz val="11"/>
            <color theme="1"/>
            <rFont val="Calibri"/>
            <family val="2"/>
          </rPr>
          <t>Para alterar esse valor:
Preencha abaixo "Nota 1" - Documentação</t>
        </r>
      </text>
    </comment>
    <comment ref="E53" authorId="0">
      <text>
        <r>
          <rPr>
            <sz val="11"/>
            <color theme="1"/>
            <rFont val="Calibri"/>
            <family val="2"/>
          </rPr>
          <t>Para alterar esse valor:
Preencha abaixo "Nota 2" - Manutenção</t>
        </r>
      </text>
    </comment>
  </commentList>
</comments>
</file>

<file path=xl/comments23.xml><?xml version="1.0" encoding="utf-8"?>
<comments xmlns="http://schemas.openxmlformats.org/spreadsheetml/2006/main">
  <authors>
    <author>Recepcao</author>
  </authors>
  <commentList>
    <comment ref="E51" authorId="0">
      <text>
        <r>
          <rPr>
            <sz val="11"/>
            <color theme="1"/>
            <rFont val="Calibri"/>
            <family val="2"/>
          </rPr>
          <t>Para alterar esse valor:
Preencha abaixo "Nota 1" - Documentação</t>
        </r>
      </text>
    </comment>
    <comment ref="E53" authorId="0">
      <text>
        <r>
          <rPr>
            <sz val="11"/>
            <color theme="1"/>
            <rFont val="Calibri"/>
            <family val="2"/>
          </rPr>
          <t>Para alterar esse valor:
Preencha abaixo "Nota 2" - Manutenção</t>
        </r>
      </text>
    </comment>
  </commentList>
</comments>
</file>

<file path=xl/comments24.xml><?xml version="1.0" encoding="utf-8"?>
<comments xmlns="http://schemas.openxmlformats.org/spreadsheetml/2006/main">
  <authors>
    <author>Recepcao</author>
  </authors>
  <commentList>
    <comment ref="E51" authorId="0">
      <text>
        <r>
          <rPr>
            <sz val="11"/>
            <color theme="1"/>
            <rFont val="Calibri"/>
            <family val="2"/>
          </rPr>
          <t>Para alterar esse valor:
Preencha abaixo "Nota 1" - Documentação</t>
        </r>
      </text>
    </comment>
    <comment ref="E53" authorId="0">
      <text>
        <r>
          <rPr>
            <sz val="11"/>
            <color theme="1"/>
            <rFont val="Calibri"/>
            <family val="2"/>
          </rPr>
          <t>Para alterar esse valor:
Preencha abaixo "Nota 2" - Manutenção</t>
        </r>
      </text>
    </comment>
  </commentList>
</comments>
</file>

<file path=xl/comments25.xml><?xml version="1.0" encoding="utf-8"?>
<comments xmlns="http://schemas.openxmlformats.org/spreadsheetml/2006/main">
  <authors>
    <author>Recepcao</author>
  </authors>
  <commentList>
    <comment ref="E51" authorId="0">
      <text>
        <r>
          <rPr>
            <sz val="11"/>
            <color theme="1"/>
            <rFont val="Calibri"/>
            <family val="2"/>
          </rPr>
          <t>Para alterar esse valor:
Preencha abaixo "Nota 1" - Documentação</t>
        </r>
      </text>
    </comment>
    <comment ref="E53" authorId="0">
      <text>
        <r>
          <rPr>
            <sz val="11"/>
            <color theme="1"/>
            <rFont val="Calibri"/>
            <family val="2"/>
          </rPr>
          <t>Para alterar esse valor:
Preencha abaixo "Nota 2" - Manutenção</t>
        </r>
      </text>
    </comment>
  </commentList>
</comments>
</file>

<file path=xl/comments26.xml><?xml version="1.0" encoding="utf-8"?>
<comments xmlns="http://schemas.openxmlformats.org/spreadsheetml/2006/main">
  <authors>
    <author>Recepcao</author>
  </authors>
  <commentList>
    <comment ref="E51" authorId="0">
      <text>
        <r>
          <rPr>
            <sz val="11"/>
            <color theme="1"/>
            <rFont val="Calibri"/>
            <family val="2"/>
          </rPr>
          <t>Para alterar esse valor:
Preencha abaixo "Nota 1" - Documentação</t>
        </r>
      </text>
    </comment>
    <comment ref="E53" authorId="0">
      <text>
        <r>
          <rPr>
            <sz val="11"/>
            <color theme="1"/>
            <rFont val="Calibri"/>
            <family val="2"/>
          </rPr>
          <t>Para alterar esse valor:
Preencha abaixo "Nota 2" - Manutenção</t>
        </r>
      </text>
    </comment>
  </commentList>
</comments>
</file>

<file path=xl/comments27.xml><?xml version="1.0" encoding="utf-8"?>
<comments xmlns="http://schemas.openxmlformats.org/spreadsheetml/2006/main">
  <authors>
    <author>Recepcao</author>
  </authors>
  <commentList>
    <comment ref="E51" authorId="0">
      <text>
        <r>
          <rPr>
            <sz val="11"/>
            <color theme="1"/>
            <rFont val="Calibri"/>
            <family val="2"/>
          </rPr>
          <t>Para alterar esse valor:
Preencha abaixo "Nota 1" - Documentação</t>
        </r>
      </text>
    </comment>
    <comment ref="E53" authorId="0">
      <text>
        <r>
          <rPr>
            <sz val="11"/>
            <color theme="1"/>
            <rFont val="Calibri"/>
            <family val="2"/>
          </rPr>
          <t>Para alterar esse valor:
Preencha abaixo "Nota 2" - Manutenção</t>
        </r>
      </text>
    </comment>
  </commentList>
</comments>
</file>

<file path=xl/comments28.xml><?xml version="1.0" encoding="utf-8"?>
<comments xmlns="http://schemas.openxmlformats.org/spreadsheetml/2006/main">
  <authors>
    <author>Recepcao</author>
  </authors>
  <commentList>
    <comment ref="E51" authorId="0">
      <text>
        <r>
          <rPr>
            <sz val="11"/>
            <color theme="1"/>
            <rFont val="Calibri"/>
            <family val="2"/>
          </rPr>
          <t>Para alterar esse valor:
Preencha abaixo "Nota 1" - Documentação</t>
        </r>
      </text>
    </comment>
    <comment ref="E53" authorId="0">
      <text>
        <r>
          <rPr>
            <sz val="11"/>
            <color theme="1"/>
            <rFont val="Calibri"/>
            <family val="2"/>
          </rPr>
          <t>Para alterar esse valor:
Preencha abaixo "Nota 2" - Manutenção</t>
        </r>
      </text>
    </comment>
  </commentList>
</comments>
</file>

<file path=xl/comments29.xml><?xml version="1.0" encoding="utf-8"?>
<comments xmlns="http://schemas.openxmlformats.org/spreadsheetml/2006/main">
  <authors>
    <author>Recepcao</author>
  </authors>
  <commentList>
    <comment ref="E51" authorId="0">
      <text>
        <r>
          <rPr>
            <sz val="11"/>
            <color theme="1"/>
            <rFont val="Calibri"/>
            <family val="2"/>
          </rPr>
          <t>Para alterar esse valor:
Preencha abaixo "Nota 1" - Documentação</t>
        </r>
      </text>
    </comment>
    <comment ref="E53" authorId="0">
      <text>
        <r>
          <rPr>
            <sz val="11"/>
            <color theme="1"/>
            <rFont val="Calibri"/>
            <family val="2"/>
          </rPr>
          <t>Para alterar esse valor:
Preencha abaixo "Nota 2" - Manutenção</t>
        </r>
      </text>
    </comment>
  </commentList>
</comments>
</file>

<file path=xl/comments3.xml><?xml version="1.0" encoding="utf-8"?>
<comments xmlns="http://schemas.openxmlformats.org/spreadsheetml/2006/main">
  <authors>
    <author>Recepcao</author>
  </authors>
  <commentList>
    <comment ref="E51" authorId="0">
      <text>
        <r>
          <rPr>
            <sz val="11"/>
            <color theme="1"/>
            <rFont val="Calibri"/>
            <family val="2"/>
          </rPr>
          <t>Para alterar esse valor:
Preencha abaixo "Nota 1" - Documentação</t>
        </r>
      </text>
    </comment>
    <comment ref="E53" authorId="0">
      <text>
        <r>
          <rPr>
            <sz val="11"/>
            <color theme="1"/>
            <rFont val="Calibri"/>
            <family val="2"/>
          </rPr>
          <t>Para alterar esse valor:
Preencha abaixo "Nota 2" - Manutenção</t>
        </r>
      </text>
    </comment>
  </commentList>
</comments>
</file>

<file path=xl/comments30.xml><?xml version="1.0" encoding="utf-8"?>
<comments xmlns="http://schemas.openxmlformats.org/spreadsheetml/2006/main">
  <authors>
    <author>Recepcao</author>
  </authors>
  <commentList>
    <comment ref="E51" authorId="0">
      <text>
        <r>
          <rPr>
            <sz val="11"/>
            <color theme="1"/>
            <rFont val="Calibri"/>
            <family val="2"/>
          </rPr>
          <t>Para alterar esse valor:
Preencha abaixo "Nota 1" - Documentação</t>
        </r>
      </text>
    </comment>
    <comment ref="E53" authorId="0">
      <text>
        <r>
          <rPr>
            <sz val="11"/>
            <color theme="1"/>
            <rFont val="Calibri"/>
            <family val="2"/>
          </rPr>
          <t>Para alterar esse valor:
Preencha abaixo "Nota 2" - Manutenção</t>
        </r>
      </text>
    </comment>
  </commentList>
</comments>
</file>

<file path=xl/comments31.xml><?xml version="1.0" encoding="utf-8"?>
<comments xmlns="http://schemas.openxmlformats.org/spreadsheetml/2006/main">
  <authors>
    <author>Recepcao</author>
  </authors>
  <commentList>
    <comment ref="E51" authorId="0">
      <text>
        <r>
          <rPr>
            <sz val="11"/>
            <color theme="1"/>
            <rFont val="Calibri"/>
            <family val="2"/>
          </rPr>
          <t>Para alterar esse valor:
Preencha abaixo "Nota 1" - Documentação</t>
        </r>
      </text>
    </comment>
    <comment ref="E53" authorId="0">
      <text>
        <r>
          <rPr>
            <sz val="11"/>
            <color theme="1"/>
            <rFont val="Calibri"/>
            <family val="2"/>
          </rPr>
          <t>Para alterar esse valor:
Preencha abaixo "Nota 2" - Manutenção</t>
        </r>
      </text>
    </comment>
  </commentList>
</comments>
</file>

<file path=xl/comments32.xml><?xml version="1.0" encoding="utf-8"?>
<comments xmlns="http://schemas.openxmlformats.org/spreadsheetml/2006/main">
  <authors>
    <author>Recepcao</author>
  </authors>
  <commentList>
    <comment ref="E51" authorId="0">
      <text>
        <r>
          <rPr>
            <sz val="11"/>
            <color theme="1"/>
            <rFont val="Calibri"/>
            <family val="2"/>
          </rPr>
          <t>Para alterar esse valor:
Preencha abaixo "Nota 1" - Documentação</t>
        </r>
      </text>
    </comment>
    <comment ref="E53" authorId="0">
      <text>
        <r>
          <rPr>
            <sz val="11"/>
            <color theme="1"/>
            <rFont val="Calibri"/>
            <family val="2"/>
          </rPr>
          <t>Para alterar esse valor:
Preencha abaixo "Nota 2" - Manutenção</t>
        </r>
      </text>
    </comment>
  </commentList>
</comments>
</file>

<file path=xl/comments33.xml><?xml version="1.0" encoding="utf-8"?>
<comments xmlns="http://schemas.openxmlformats.org/spreadsheetml/2006/main">
  <authors>
    <author>Recepcao</author>
  </authors>
  <commentList>
    <comment ref="E51" authorId="0">
      <text>
        <r>
          <rPr>
            <sz val="11"/>
            <color theme="1"/>
            <rFont val="Calibri"/>
            <family val="2"/>
          </rPr>
          <t>Para alterar esse valor:
Preencha abaixo "Nota 1" - Documentação</t>
        </r>
      </text>
    </comment>
    <comment ref="E53" authorId="0">
      <text>
        <r>
          <rPr>
            <sz val="11"/>
            <color theme="1"/>
            <rFont val="Calibri"/>
            <family val="2"/>
          </rPr>
          <t>Para alterar esse valor:
Preencha abaixo "Nota 2" - Manutenção</t>
        </r>
      </text>
    </comment>
  </commentList>
</comments>
</file>

<file path=xl/comments34.xml><?xml version="1.0" encoding="utf-8"?>
<comments xmlns="http://schemas.openxmlformats.org/spreadsheetml/2006/main">
  <authors>
    <author>Recepcao</author>
  </authors>
  <commentList>
    <comment ref="E51" authorId="0">
      <text>
        <r>
          <rPr>
            <sz val="11"/>
            <color theme="1"/>
            <rFont val="Calibri"/>
            <family val="2"/>
          </rPr>
          <t>Para alterar esse valor:
Preencha abaixo "Nota 1" - Documentação</t>
        </r>
      </text>
    </comment>
    <comment ref="E53" authorId="0">
      <text>
        <r>
          <rPr>
            <sz val="11"/>
            <color theme="1"/>
            <rFont val="Calibri"/>
            <family val="2"/>
          </rPr>
          <t>Para alterar esse valor:
Preencha abaixo "Nota 2" - Manutenção</t>
        </r>
      </text>
    </comment>
  </commentList>
</comments>
</file>

<file path=xl/comments35.xml><?xml version="1.0" encoding="utf-8"?>
<comments xmlns="http://schemas.openxmlformats.org/spreadsheetml/2006/main">
  <authors>
    <author>Recepcao</author>
  </authors>
  <commentList>
    <comment ref="E51" authorId="0">
      <text>
        <r>
          <rPr>
            <sz val="11"/>
            <color theme="1"/>
            <rFont val="Calibri"/>
            <family val="2"/>
          </rPr>
          <t>Para alterar esse valor:
Preencha abaixo "Nota 1" - Documentação</t>
        </r>
      </text>
    </comment>
    <comment ref="E53" authorId="0">
      <text>
        <r>
          <rPr>
            <sz val="11"/>
            <color theme="1"/>
            <rFont val="Calibri"/>
            <family val="2"/>
          </rPr>
          <t>Para alterar esse valor:
Preencha abaixo "Nota 2" - Manutenção</t>
        </r>
      </text>
    </comment>
  </commentList>
</comments>
</file>

<file path=xl/comments36.xml><?xml version="1.0" encoding="utf-8"?>
<comments xmlns="http://schemas.openxmlformats.org/spreadsheetml/2006/main">
  <authors>
    <author>Recepcao</author>
  </authors>
  <commentList>
    <comment ref="E51" authorId="0">
      <text>
        <r>
          <rPr>
            <sz val="11"/>
            <color theme="1"/>
            <rFont val="Calibri"/>
            <family val="2"/>
          </rPr>
          <t>Para alterar esse valor:
Preencha abaixo "Nota 1" - Documentação</t>
        </r>
      </text>
    </comment>
    <comment ref="E53" authorId="0">
      <text>
        <r>
          <rPr>
            <sz val="11"/>
            <color theme="1"/>
            <rFont val="Calibri"/>
            <family val="2"/>
          </rPr>
          <t>Para alterar esse valor:
Preencha abaixo "Nota 2" - Manutenção</t>
        </r>
      </text>
    </comment>
  </commentList>
</comments>
</file>

<file path=xl/comments37.xml><?xml version="1.0" encoding="utf-8"?>
<comments xmlns="http://schemas.openxmlformats.org/spreadsheetml/2006/main">
  <authors>
    <author>Recepcao</author>
  </authors>
  <commentList>
    <comment ref="E51" authorId="0">
      <text>
        <r>
          <rPr>
            <sz val="11"/>
            <color theme="1"/>
            <rFont val="Calibri"/>
            <family val="2"/>
          </rPr>
          <t>Para alterar esse valor:
Preencha abaixo "Nota 1" - Documentação</t>
        </r>
      </text>
    </comment>
    <comment ref="E53" authorId="0">
      <text>
        <r>
          <rPr>
            <sz val="11"/>
            <color theme="1"/>
            <rFont val="Calibri"/>
            <family val="2"/>
          </rPr>
          <t>Para alterar esse valor:
Preencha abaixo "Nota 2" - Manutenção</t>
        </r>
      </text>
    </comment>
  </commentList>
</comments>
</file>

<file path=xl/comments4.xml><?xml version="1.0" encoding="utf-8"?>
<comments xmlns="http://schemas.openxmlformats.org/spreadsheetml/2006/main">
  <authors>
    <author>Recepcao</author>
  </authors>
  <commentList>
    <comment ref="E51" authorId="0">
      <text>
        <r>
          <rPr>
            <sz val="11"/>
            <color theme="1"/>
            <rFont val="Calibri"/>
            <family val="2"/>
          </rPr>
          <t>Para alterar esse valor:
Preencha abaixo "Nota 1" - Documentação</t>
        </r>
      </text>
    </comment>
    <comment ref="E53" authorId="0">
      <text>
        <r>
          <rPr>
            <sz val="11"/>
            <color theme="1"/>
            <rFont val="Calibri"/>
            <family val="2"/>
          </rPr>
          <t>Para alterar esse valor:
Preencha abaixo "Nota 2" - Manutenção</t>
        </r>
      </text>
    </comment>
  </commentList>
</comments>
</file>

<file path=xl/comments5.xml><?xml version="1.0" encoding="utf-8"?>
<comments xmlns="http://schemas.openxmlformats.org/spreadsheetml/2006/main">
  <authors>
    <author>Recepcao</author>
  </authors>
  <commentList>
    <comment ref="E51" authorId="0">
      <text>
        <r>
          <rPr>
            <sz val="11"/>
            <color theme="1"/>
            <rFont val="Calibri"/>
            <family val="2"/>
          </rPr>
          <t>Para alterar esse valor:
Preencha abaixo "Nota 1" - Documentação</t>
        </r>
      </text>
    </comment>
    <comment ref="E53" authorId="0">
      <text>
        <r>
          <rPr>
            <sz val="11"/>
            <color theme="1"/>
            <rFont val="Calibri"/>
            <family val="2"/>
          </rPr>
          <t>Para alterar esse valor:
Preencha abaixo "Nota 2" - Manutenção</t>
        </r>
      </text>
    </comment>
  </commentList>
</comments>
</file>

<file path=xl/comments6.xml><?xml version="1.0" encoding="utf-8"?>
<comments xmlns="http://schemas.openxmlformats.org/spreadsheetml/2006/main">
  <authors>
    <author>Recepcao</author>
  </authors>
  <commentList>
    <comment ref="E51" authorId="0">
      <text>
        <r>
          <rPr>
            <sz val="11"/>
            <color theme="1"/>
            <rFont val="Calibri"/>
            <family val="2"/>
          </rPr>
          <t>Para alterar esse valor:
Preencha abaixo "Nota 1" - Documentação</t>
        </r>
      </text>
    </comment>
    <comment ref="E53" authorId="0">
      <text>
        <r>
          <rPr>
            <sz val="11"/>
            <color theme="1"/>
            <rFont val="Calibri"/>
            <family val="2"/>
          </rPr>
          <t>Para alterar esse valor:
Preencha abaixo "Nota 2" - Manutenção</t>
        </r>
      </text>
    </comment>
  </commentList>
</comments>
</file>

<file path=xl/comments7.xml><?xml version="1.0" encoding="utf-8"?>
<comments xmlns="http://schemas.openxmlformats.org/spreadsheetml/2006/main">
  <authors>
    <author>Recepcao</author>
  </authors>
  <commentList>
    <comment ref="E51" authorId="0">
      <text>
        <r>
          <rPr>
            <sz val="11"/>
            <color theme="1"/>
            <rFont val="Calibri"/>
            <family val="2"/>
          </rPr>
          <t>Para alterar esse valor:
Preencha abaixo "Nota 1" - Documentação</t>
        </r>
      </text>
    </comment>
    <comment ref="E53" authorId="0">
      <text>
        <r>
          <rPr>
            <sz val="11"/>
            <color theme="1"/>
            <rFont val="Calibri"/>
            <family val="2"/>
          </rPr>
          <t>Para alterar esse valor:
Preencha abaixo "Nota 2" - Manutenção</t>
        </r>
      </text>
    </comment>
  </commentList>
</comments>
</file>

<file path=xl/comments8.xml><?xml version="1.0" encoding="utf-8"?>
<comments xmlns="http://schemas.openxmlformats.org/spreadsheetml/2006/main">
  <authors>
    <author>Recepcao</author>
  </authors>
  <commentList>
    <comment ref="E51" authorId="0">
      <text>
        <r>
          <rPr>
            <sz val="11"/>
            <color theme="1"/>
            <rFont val="Calibri"/>
            <family val="2"/>
          </rPr>
          <t>Para alterar esse valor:
Preencha abaixo "Nota 1" - Documentação</t>
        </r>
      </text>
    </comment>
    <comment ref="E53" authorId="0">
      <text>
        <r>
          <rPr>
            <sz val="11"/>
            <color theme="1"/>
            <rFont val="Calibri"/>
            <family val="2"/>
          </rPr>
          <t>Para alterar esse valor:
Preencha abaixo "Nota 2" - Manutenção</t>
        </r>
      </text>
    </comment>
  </commentList>
</comments>
</file>

<file path=xl/comments9.xml><?xml version="1.0" encoding="utf-8"?>
<comments xmlns="http://schemas.openxmlformats.org/spreadsheetml/2006/main">
  <authors>
    <author>Recepcao</author>
  </authors>
  <commentList>
    <comment ref="E51" authorId="0">
      <text>
        <r>
          <rPr>
            <sz val="11"/>
            <color theme="1"/>
            <rFont val="Calibri"/>
            <family val="2"/>
          </rPr>
          <t>Para alterar esse valor:
Preencha abaixo "Nota 1" - Documentação</t>
        </r>
      </text>
    </comment>
    <comment ref="E53" authorId="0">
      <text>
        <r>
          <rPr>
            <sz val="11"/>
            <color theme="1"/>
            <rFont val="Calibri"/>
            <family val="2"/>
          </rPr>
          <t>Para alterar esse valor:
Preencha abaixo "Nota 2" - Manutenção</t>
        </r>
      </text>
    </comment>
  </commentList>
</comments>
</file>

<file path=xl/sharedStrings.xml><?xml version="1.0" encoding="utf-8"?>
<sst xmlns="http://schemas.openxmlformats.org/spreadsheetml/2006/main" count="2407" uniqueCount="137">
  <si>
    <t>Veículo</t>
  </si>
  <si>
    <t>Ano</t>
  </si>
  <si>
    <t>Valor</t>
  </si>
  <si>
    <t>Descrição dos Custos</t>
  </si>
  <si>
    <t>Valor Anual</t>
  </si>
  <si>
    <t>INSS</t>
  </si>
  <si>
    <t>FGTS</t>
  </si>
  <si>
    <t>Férias</t>
  </si>
  <si>
    <t>13º Salário</t>
  </si>
  <si>
    <t>Sub-Totais</t>
  </si>
  <si>
    <t>Totais</t>
  </si>
  <si>
    <t>Adic.Férias</t>
  </si>
  <si>
    <t>Total</t>
  </si>
  <si>
    <t>Salário mensal</t>
  </si>
  <si>
    <t>PLANILHA DE CUSTOS DO TRANSPORTE ESCOLAR</t>
  </si>
  <si>
    <t>Nº Meses com Transportes</t>
  </si>
  <si>
    <t>Nº Dias Letivos Ano</t>
  </si>
  <si>
    <t>Capacidade - Passageiros</t>
  </si>
  <si>
    <t>Benefícios</t>
  </si>
  <si>
    <t>IPVA</t>
  </si>
  <si>
    <t>DPVAT</t>
  </si>
  <si>
    <t>Vistorias - Detran</t>
  </si>
  <si>
    <t>Vistoria e Renovação CRMPF</t>
  </si>
  <si>
    <t>Vistoria Tacógrafo</t>
  </si>
  <si>
    <t>Licenciamento</t>
  </si>
  <si>
    <t>Assessoria Contábil</t>
  </si>
  <si>
    <t>Valor Mensal</t>
  </si>
  <si>
    <t>Consumo Combustível</t>
  </si>
  <si>
    <t>Média/Consumo</t>
  </si>
  <si>
    <t>Valor/Litro</t>
  </si>
  <si>
    <t>Km</t>
  </si>
  <si>
    <t>Percurso Diário - Km</t>
  </si>
  <si>
    <t>Simples</t>
  </si>
  <si>
    <t>Valor por Km:</t>
  </si>
  <si>
    <t>Valores Anuais</t>
  </si>
  <si>
    <r>
      <t xml:space="preserve">Salário Motorista+Encargos (Simples Nacional) - </t>
    </r>
    <r>
      <rPr>
        <b/>
        <sz val="10"/>
        <color indexed="10"/>
        <rFont val="Arial"/>
        <family val="2"/>
      </rPr>
      <t>Nota 1</t>
    </r>
  </si>
  <si>
    <r>
      <t xml:space="preserve">Salário Motorista </t>
    </r>
    <r>
      <rPr>
        <sz val="10"/>
        <color indexed="10"/>
        <rFont val="Arial"/>
        <family val="2"/>
      </rPr>
      <t>- Nota 1</t>
    </r>
  </si>
  <si>
    <r>
      <t xml:space="preserve">Documentação </t>
    </r>
    <r>
      <rPr>
        <b/>
        <sz val="10"/>
        <color indexed="8"/>
        <rFont val="Arial"/>
        <family val="2"/>
      </rPr>
      <t xml:space="preserve">(IPVA, Vistórias.etc) - </t>
    </r>
    <r>
      <rPr>
        <b/>
        <sz val="10"/>
        <color indexed="10"/>
        <rFont val="Arial"/>
        <family val="2"/>
      </rPr>
      <t>Nota 2</t>
    </r>
  </si>
  <si>
    <r>
      <t xml:space="preserve">Documentação </t>
    </r>
    <r>
      <rPr>
        <sz val="10"/>
        <color indexed="8"/>
        <rFont val="Arial"/>
        <family val="2"/>
      </rPr>
      <t xml:space="preserve">(IPVA, Vistórias.etc) - </t>
    </r>
    <r>
      <rPr>
        <sz val="10"/>
        <color indexed="10"/>
        <rFont val="Arial"/>
        <family val="2"/>
      </rPr>
      <t>Nota 2</t>
    </r>
  </si>
  <si>
    <r>
      <t xml:space="preserve">Combustível </t>
    </r>
    <r>
      <rPr>
        <sz val="10"/>
        <color indexed="10"/>
        <rFont val="Arial"/>
        <family val="2"/>
      </rPr>
      <t>- Nota 3</t>
    </r>
  </si>
  <si>
    <t>Seguro Passageiros</t>
  </si>
  <si>
    <t>Lubrificantes</t>
  </si>
  <si>
    <t>Rodagem</t>
  </si>
  <si>
    <t>Peças e acessórios</t>
  </si>
  <si>
    <t>Percurso Anual - Km</t>
  </si>
  <si>
    <t>Margem de Lucro</t>
  </si>
  <si>
    <t>Valores Anual</t>
  </si>
  <si>
    <r>
      <t>Manutenção</t>
    </r>
    <r>
      <rPr>
        <sz val="10"/>
        <color indexed="8"/>
        <rFont val="Arial"/>
        <family val="2"/>
      </rPr>
      <t xml:space="preserve"> (Pneus, Freios, Óleos, etc) - </t>
    </r>
    <r>
      <rPr>
        <sz val="10"/>
        <color indexed="10"/>
        <rFont val="Arial"/>
        <family val="2"/>
      </rPr>
      <t>Nota 4</t>
    </r>
  </si>
  <si>
    <t>%</t>
  </si>
  <si>
    <t xml:space="preserve">LINHA ESCOLAR Nº 01  </t>
  </si>
  <si>
    <r>
      <t xml:space="preserve">Combustível </t>
    </r>
    <r>
      <rPr>
        <b/>
        <sz val="10"/>
        <color indexed="8"/>
        <rFont val="Arial"/>
        <family val="2"/>
      </rPr>
      <t xml:space="preserve">- </t>
    </r>
    <r>
      <rPr>
        <b/>
        <sz val="10"/>
        <color indexed="10"/>
        <rFont val="Arial"/>
        <family val="2"/>
      </rPr>
      <t>Nota 3</t>
    </r>
  </si>
  <si>
    <r>
      <t xml:space="preserve">Manutenção </t>
    </r>
    <r>
      <rPr>
        <b/>
        <sz val="10"/>
        <color indexed="8"/>
        <rFont val="Arial"/>
        <family val="2"/>
      </rPr>
      <t xml:space="preserve">- </t>
    </r>
    <r>
      <rPr>
        <b/>
        <sz val="10"/>
        <color indexed="10"/>
        <rFont val="Arial"/>
        <family val="2"/>
      </rPr>
      <t>Nota 4</t>
    </r>
  </si>
  <si>
    <t>INSS 13º Salário</t>
  </si>
  <si>
    <t>TOTAIS DE CUSTEIO</t>
  </si>
  <si>
    <t>Trajeto: Quatro Encruzo, Aviário do Ferraza, Três Pontes, Linha Brasmec e Passo da Ilha.</t>
  </si>
  <si>
    <t xml:space="preserve">LINHA ESCOLAR Nº 02  </t>
  </si>
  <si>
    <t>Trajeto: São Caetano, São Pedro de Alcântara, Farroupilha e Nossa Senhora do Carmo.</t>
  </si>
  <si>
    <t>24 lugares</t>
  </si>
  <si>
    <t>16 lugares</t>
  </si>
  <si>
    <t xml:space="preserve">LINHA ESCOLAR Nº 11  </t>
  </si>
  <si>
    <t>Trajeto: Aviário Rotava, Linha Palaoro, Linha Jeremias, Ponte do Rio Vitorino, Ponte do Rio Caçador, São Valentin, Independência e Escola Municipal Jose Fraron.</t>
  </si>
  <si>
    <t>44 lugares</t>
  </si>
  <si>
    <t xml:space="preserve">LINHA ESCOLAR Nº 14  </t>
  </si>
  <si>
    <t>Trajeto: Rondinha, Fazenda Barancelli, Linha Esperança, Fazenda Patoeste, Sede Dom Carlos.</t>
  </si>
  <si>
    <t xml:space="preserve">LINHA ESCOLAR Nº 16  </t>
  </si>
  <si>
    <t>Trajeto: Santo Agostinho, Rio Gavião, Linha Caprini, Fazenda Canisso, Fazenda Rossoni,  Vila Bonita e Escola Municipal Sede Dom Carlos.</t>
  </si>
  <si>
    <t xml:space="preserve">LINHA ESCOLAR Nº 20  </t>
  </si>
  <si>
    <t>Trajeto: Rondinha, Fazenda Scariot, Fazenda Implasul, Escola Municipal São Luis, São Caetano, BR 158 e APAE.</t>
  </si>
  <si>
    <t xml:space="preserve">LINHA ESCOLAR Nº 21  </t>
  </si>
  <si>
    <t xml:space="preserve">LINHA ESCOLAR Nº 03 - B  </t>
  </si>
  <si>
    <t xml:space="preserve">LINHA ESCOLAR Nº 04 - A </t>
  </si>
  <si>
    <t>20 lugares</t>
  </si>
  <si>
    <t xml:space="preserve">LINHA ESCOLAR Nº 04 - B </t>
  </si>
  <si>
    <t xml:space="preserve">LINHA ESCOLAR Nº 05 - B </t>
  </si>
  <si>
    <t>42 lugares</t>
  </si>
  <si>
    <t>LINHA ESCOLAR Nº 06 - A</t>
  </si>
  <si>
    <t>Trajeto: Rondinha, Recanto São Francisco, Quebra Freio, Bom Retiro, Granja Real, Escola Municipal São Luis</t>
  </si>
  <si>
    <t xml:space="preserve">LINHA ESCOLAR Nº 07 - A </t>
  </si>
  <si>
    <t xml:space="preserve">LINHA ESCOLAR Nº 08 - A </t>
  </si>
  <si>
    <t xml:space="preserve">LINHA ESCOLAR Nº 08 - B </t>
  </si>
  <si>
    <t xml:space="preserve">LINHA ESCOLAR Nº 09 - A </t>
  </si>
  <si>
    <t xml:space="preserve">LINHA ESCOLAR Nº 09 - B </t>
  </si>
  <si>
    <t xml:space="preserve">                                                </t>
  </si>
  <si>
    <t xml:space="preserve">               </t>
  </si>
  <si>
    <t>30 lugares</t>
  </si>
  <si>
    <t xml:space="preserve">LINHA ESCOLAR Nº 12 - A </t>
  </si>
  <si>
    <t xml:space="preserve">LINHA ESCOLAR Nº 10 - B </t>
  </si>
  <si>
    <t xml:space="preserve">LINHA ESCOLAR Nº 10 - A  </t>
  </si>
  <si>
    <t xml:space="preserve">LINHA ESCOLAR Nº 12 - B </t>
  </si>
  <si>
    <t xml:space="preserve">LINHA ESCOLAR Nº 13 - A </t>
  </si>
  <si>
    <t xml:space="preserve">LINHA ESCOLAR Nº 13 -B </t>
  </si>
  <si>
    <t>47 lugares</t>
  </si>
  <si>
    <t xml:space="preserve">LINHA ESCOLAR Nº 15 - A </t>
  </si>
  <si>
    <t xml:space="preserve">LINHA ESCOLAR Nº 15 - B </t>
  </si>
  <si>
    <t>Trajeto: Dalolmo, Rio Pato Branco, São Miguel, Nossa Senhora do Carmo, Fazenda Longhi</t>
  </si>
  <si>
    <t xml:space="preserve">LINHA ESCOLAR Nº 17 - B </t>
  </si>
  <si>
    <t xml:space="preserve">LINHA ESCOLAR Nº 18   </t>
  </si>
  <si>
    <t>Trajeto: Duque de Caxias, Piacentini, São Caetano, Barra do Dourado, Quebra Freio, Bom Retiro, Linha Bertoldo, Pesque Pague Sagin e Escola São Luis.</t>
  </si>
  <si>
    <t>Trajeto: São Miguel Cachoeirinha, Nossa Senhora do Carmo e APAE.</t>
  </si>
  <si>
    <t xml:space="preserve">LINHA ESCOLAR Nº 22  </t>
  </si>
  <si>
    <t>Trajeto: Fundabem</t>
  </si>
  <si>
    <t>Trajeto: Três pontes ao CEEBJA</t>
  </si>
  <si>
    <t xml:space="preserve">LINHA ESCOLAR Nº 23  </t>
  </si>
  <si>
    <t>LINHA ESCOLAR Nº 06 - B</t>
  </si>
  <si>
    <t>LINHA ESCOLAR Nº 07 - B</t>
  </si>
  <si>
    <t>LINHA ESCOLAR Nº 05 - A</t>
  </si>
  <si>
    <t>LINHA ESCOLAR Nº 17 - A</t>
  </si>
  <si>
    <t>12 lugares</t>
  </si>
  <si>
    <t>LINHA ESCOLAR Nº 19 - B</t>
  </si>
  <si>
    <t>LINHA ESCOLAR Nº 19 - A</t>
  </si>
  <si>
    <t>Trajeto: Travessa Boneti, Ponte do Rio Pato Branco, São Pedro de Alcântara, Granja Dourada, Colégio Estadual Agostinho Pereira.</t>
  </si>
  <si>
    <t xml:space="preserve">LINHA ESCOLAR Nº 03 - A </t>
  </si>
  <si>
    <t>Trajeto: São João Batista, Rio Pato Branco, Escola Municipal Antonio Cadorin, Colégio Agostinho Pereira, Castro Alves e Premen.</t>
  </si>
  <si>
    <t>Trajeto: Travessa Boneti, Ponte do Rio Pato Branco, São Pedro de Alcântara, Granja Dourada, Colégio Estadual Agostinho Pereira, Colégio Estadual Castro Alves e Premem.</t>
  </si>
  <si>
    <t>Trajeto: Vila Bonita, Rio Gavião, Santo Agostinho, Linha Caprini, Sede Dom Carlos, Colégio Estadual Agostinho Pereira.</t>
  </si>
  <si>
    <t>35 lugares</t>
  </si>
  <si>
    <t>Trajeto: Rondinha, Recanto São Francisco, Quebra Freio, Bom Retiro, Granja Real, Escola Estadual São Roque do Chopim</t>
  </si>
  <si>
    <t xml:space="preserve">Trajeto: Rio Pinheiro, Escola Municipal Gralha Azul, Escola Municipal Alvorada, Colégio Agostinho Pereira, São Vicente, Carlos Gomes. </t>
  </si>
  <si>
    <t>Trajeto: Rio Pinheiro, Colégio Estadual Carlos Gomes, Colégio Estadual São Vicente e Colégio Estadual Agostinho Pereira</t>
  </si>
  <si>
    <t>Trajeto: Rondinha, Linha Mafra, Usina do Chopim, Linha Borges, BR 158 e Escola Municipal São Luís</t>
  </si>
  <si>
    <t>Trajeto: Rondinha, Linha Mafra, Usina do Chopim, Linha Borges, BR 158 e Escola São Roque do Chopim</t>
  </si>
  <si>
    <t>Trajeto: São Brás, Duque de Caxias, Escola Municipal José Fraron, Carmela Bortot e Agostinho Pereira</t>
  </si>
  <si>
    <t>Trajeto: São Brás, Duque de Caxias, Colégio Estadual Carmela Bortot e Colégio Estadual Agostinho Pereira</t>
  </si>
  <si>
    <t>28 lugares</t>
  </si>
  <si>
    <t>Trajeto: Teolândia, Independência, Linha Chioqueta, Colégio Estadual Carmela Bortot, Colégio Estadual Agostinho Pereira.</t>
  </si>
  <si>
    <t>Trajeto: Teolândia, Independência, Linha Chioqueta, Escola Municipal José Fraron, Colégio Carmela Bortot e Agostinho Pereira.</t>
  </si>
  <si>
    <t xml:space="preserve">Trajeto: Linha Martinello, BR 158, Trevo da Cattani, Escola Municipal do Bairro Planalto, Escola Municipal Juvenal Cardoso, Premem e Castro Alves. </t>
  </si>
  <si>
    <t>Trajeto: Linha Martinello, BR 158, Trevo da Cattani, Colégio Estadual Premen e Colégio Estadual Castro Alves</t>
  </si>
  <si>
    <t xml:space="preserve">Trajeto: Quatro Encruzo, Três Pontes, Linha Damaceno, Fazenda da Barra, Escola Rural Municipal Passo da Ilha, APAE e Escola Municipal Rocha Pombo, Colégio São Vicente e Agostinho Pereira. </t>
  </si>
  <si>
    <t>Trajeto: Quatro Encruzo, Três Pontes, Linha Damaceno, Fazenda da Barra, Colégio Estadual São Vicente, Colégio Estadual Agostinho Pereira, APAE.</t>
  </si>
  <si>
    <t xml:space="preserve">Trajeto: Frigorífico Seva, Comunidade Bela Vista, Passo da Pedra, Escola Municipal José Fraron, Escola Municipal Edilvina Roldo de Col, Carmela Bortot e Agostinho Pereira. </t>
  </si>
  <si>
    <t>Trajeto: Frigorífico Seva, Comunidade Bela Vista, Passo da Pedra, Colégio Estadual Carmela Bortot e Colégio Estadual Agostinho Pereira.</t>
  </si>
  <si>
    <t>Trajeto: Nossa Senhora da Saúde, Rio Pato Branco, Linha Soares, Linha Basmek, Passo da Ilha e Colégio Estadual Agostinho Pereira</t>
  </si>
  <si>
    <t>Trajeto: Duque de Caxias, Piacentini, São Caetano, Barra do Dourado, Quebra Freio, Bom Retiro, Linha Bertoldo, Pesque Pague Sagin e Escola São Roque do Chopim.</t>
  </si>
  <si>
    <t>Trajeto: Remanso da Pedreira</t>
  </si>
  <si>
    <t>50 lugares</t>
  </si>
  <si>
    <t>Veículo adaptado</t>
  </si>
</sst>
</file>

<file path=xl/styles.xml><?xml version="1.0" encoding="utf-8"?>
<styleSheet xmlns="http://schemas.openxmlformats.org/spreadsheetml/2006/main">
  <numFmts count="37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* #,##0_);_(* \(#,##0\);_(* &quot;-&quot;_);_(@_)"/>
    <numFmt numFmtId="178" formatCode="_(&quot;R$ &quot;* #,##0.00_);_(&quot;R$ &quot;* \(#,##0.00\);_(&quot;R$ &quot;* &quot;-&quot;??_);_(@_)"/>
    <numFmt numFmtId="179" formatCode="_(* #,##0.00_);_(* \(#,##0.00\);_(* &quot;-&quot;??_);_(@_)"/>
    <numFmt numFmtId="180" formatCode="0.0%"/>
    <numFmt numFmtId="181" formatCode="_(* #,##0_);_(* \(#,##0\);_(* &quot;-&quot;??_);_(@_)"/>
    <numFmt numFmtId="182" formatCode="0.0"/>
    <numFmt numFmtId="183" formatCode="&quot;R$&quot;\ #,##0.00"/>
    <numFmt numFmtId="184" formatCode="0.0000%"/>
    <numFmt numFmtId="185" formatCode="0.000%"/>
    <numFmt numFmtId="186" formatCode="_(* #,##0.0_);_(* \(#,##0.0\);_(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_-[$R$-416]\ * #,##0.00_-;\-[$R$-416]\ * #,##0.00_-;_-[$R$-416]\ * &quot;-&quot;??_-;_-@_-"/>
    <numFmt numFmtId="192" formatCode="_(* #,##0.000_);_(* \(#,##0.000\);_(* &quot;-&quot;??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u val="single"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6"/>
      <color indexed="8"/>
      <name val="Arial"/>
      <family val="2"/>
    </font>
    <font>
      <b/>
      <sz val="8"/>
      <color indexed="8"/>
      <name val="Arial"/>
      <family val="2"/>
    </font>
    <font>
      <b/>
      <sz val="16"/>
      <color indexed="8"/>
      <name val="Calibri"/>
      <family val="2"/>
    </font>
    <font>
      <b/>
      <sz val="16"/>
      <color indexed="8"/>
      <name val="Cambria"/>
      <family val="1"/>
    </font>
    <font>
      <sz val="14"/>
      <color indexed="8"/>
      <name val="Algerian"/>
      <family val="5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b/>
      <sz val="8"/>
      <color theme="1"/>
      <name val="Arial"/>
      <family val="2"/>
    </font>
    <font>
      <b/>
      <sz val="16"/>
      <color theme="1"/>
      <name val="Cambria"/>
      <family val="1"/>
    </font>
    <font>
      <sz val="14"/>
      <color theme="1"/>
      <name val="Algerian"/>
      <family val="5"/>
    </font>
    <font>
      <b/>
      <sz val="16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2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0" fillId="0" borderId="0" xfId="0" applyFont="1" applyBorder="1" applyAlignment="1">
      <alignment/>
    </xf>
    <xf numFmtId="0" fontId="50" fillId="0" borderId="0" xfId="0" applyFont="1" applyAlignment="1">
      <alignment/>
    </xf>
    <xf numFmtId="179" fontId="50" fillId="0" borderId="0" xfId="52" applyFont="1" applyBorder="1" applyAlignment="1">
      <alignment/>
    </xf>
    <xf numFmtId="0" fontId="50" fillId="0" borderId="0" xfId="0" applyFont="1" applyFill="1" applyBorder="1" applyAlignment="1">
      <alignment/>
    </xf>
    <xf numFmtId="179" fontId="50" fillId="0" borderId="0" xfId="52" applyFont="1" applyFill="1" applyBorder="1" applyAlignment="1" applyProtection="1">
      <alignment/>
      <protection locked="0"/>
    </xf>
    <xf numFmtId="0" fontId="51" fillId="0" borderId="0" xfId="0" applyFont="1" applyBorder="1" applyAlignment="1">
      <alignment/>
    </xf>
    <xf numFmtId="179" fontId="50" fillId="0" borderId="0" xfId="0" applyNumberFormat="1" applyFont="1" applyBorder="1" applyAlignment="1">
      <alignment/>
    </xf>
    <xf numFmtId="179" fontId="50" fillId="0" borderId="0" xfId="52" applyFont="1" applyFill="1" applyBorder="1" applyAlignment="1">
      <alignment/>
    </xf>
    <xf numFmtId="0" fontId="50" fillId="0" borderId="10" xfId="0" applyFont="1" applyBorder="1" applyAlignment="1">
      <alignment/>
    </xf>
    <xf numFmtId="179" fontId="50" fillId="0" borderId="0" xfId="52" applyFont="1" applyFill="1" applyBorder="1" applyAlignment="1" applyProtection="1">
      <alignment/>
      <protection/>
    </xf>
    <xf numFmtId="179" fontId="50" fillId="0" borderId="10" xfId="52" applyFont="1" applyBorder="1" applyAlignment="1">
      <alignment/>
    </xf>
    <xf numFmtId="0" fontId="50" fillId="0" borderId="11" xfId="0" applyFont="1" applyBorder="1" applyAlignment="1">
      <alignment/>
    </xf>
    <xf numFmtId="179" fontId="52" fillId="0" borderId="0" xfId="52" applyFont="1" applyFill="1" applyBorder="1" applyAlignment="1">
      <alignment/>
    </xf>
    <xf numFmtId="179" fontId="50" fillId="0" borderId="0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0" fillId="0" borderId="15" xfId="0" applyFont="1" applyBorder="1" applyAlignment="1">
      <alignment/>
    </xf>
    <xf numFmtId="0" fontId="50" fillId="0" borderId="16" xfId="0" applyFont="1" applyBorder="1" applyAlignment="1">
      <alignment/>
    </xf>
    <xf numFmtId="179" fontId="50" fillId="0" borderId="17" xfId="52" applyFont="1" applyFill="1" applyBorder="1" applyAlignment="1" applyProtection="1">
      <alignment/>
      <protection locked="0"/>
    </xf>
    <xf numFmtId="0" fontId="50" fillId="0" borderId="0" xfId="0" applyFont="1" applyFill="1" applyBorder="1" applyAlignment="1" applyProtection="1">
      <alignment horizontal="center"/>
      <protection locked="0"/>
    </xf>
    <xf numFmtId="0" fontId="50" fillId="0" borderId="17" xfId="0" applyFont="1" applyBorder="1" applyAlignment="1">
      <alignment/>
    </xf>
    <xf numFmtId="0" fontId="50" fillId="0" borderId="18" xfId="0" applyFont="1" applyFill="1" applyBorder="1" applyAlignment="1">
      <alignment horizontal="left"/>
    </xf>
    <xf numFmtId="179" fontId="52" fillId="0" borderId="18" xfId="52" applyFont="1" applyFill="1" applyBorder="1" applyAlignment="1">
      <alignment/>
    </xf>
    <xf numFmtId="0" fontId="50" fillId="0" borderId="18" xfId="0" applyFont="1" applyFill="1" applyBorder="1" applyAlignment="1">
      <alignment/>
    </xf>
    <xf numFmtId="0" fontId="50" fillId="0" borderId="18" xfId="0" applyFont="1" applyBorder="1" applyAlignment="1">
      <alignment/>
    </xf>
    <xf numFmtId="0" fontId="50" fillId="0" borderId="19" xfId="0" applyFont="1" applyBorder="1" applyAlignment="1">
      <alignment/>
    </xf>
    <xf numFmtId="179" fontId="50" fillId="0" borderId="15" xfId="52" applyFont="1" applyBorder="1" applyAlignment="1">
      <alignment/>
    </xf>
    <xf numFmtId="179" fontId="50" fillId="0" borderId="18" xfId="52" applyFont="1" applyBorder="1" applyAlignment="1">
      <alignment/>
    </xf>
    <xf numFmtId="0" fontId="50" fillId="0" borderId="15" xfId="0" applyFont="1" applyFill="1" applyBorder="1" applyAlignment="1">
      <alignment horizontal="left"/>
    </xf>
    <xf numFmtId="179" fontId="52" fillId="0" borderId="15" xfId="52" applyFont="1" applyFill="1" applyBorder="1" applyAlignment="1">
      <alignment/>
    </xf>
    <xf numFmtId="179" fontId="53" fillId="0" borderId="18" xfId="0" applyNumberFormat="1" applyFont="1" applyBorder="1" applyAlignment="1">
      <alignment/>
    </xf>
    <xf numFmtId="179" fontId="53" fillId="0" borderId="15" xfId="52" applyFont="1" applyBorder="1" applyAlignment="1">
      <alignment horizontal="right"/>
    </xf>
    <xf numFmtId="179" fontId="53" fillId="0" borderId="15" xfId="0" applyNumberFormat="1" applyFont="1" applyBorder="1" applyAlignment="1">
      <alignment/>
    </xf>
    <xf numFmtId="179" fontId="50" fillId="0" borderId="18" xfId="0" applyNumberFormat="1" applyFont="1" applyBorder="1" applyAlignment="1">
      <alignment/>
    </xf>
    <xf numFmtId="0" fontId="50" fillId="0" borderId="16" xfId="0" applyFont="1" applyFill="1" applyBorder="1" applyAlignment="1">
      <alignment/>
    </xf>
    <xf numFmtId="0" fontId="51" fillId="0" borderId="15" xfId="0" applyFont="1" applyFill="1" applyBorder="1" applyAlignment="1">
      <alignment horizontal="center"/>
    </xf>
    <xf numFmtId="0" fontId="50" fillId="0" borderId="0" xfId="0" applyFont="1" applyBorder="1" applyAlignment="1">
      <alignment/>
    </xf>
    <xf numFmtId="183" fontId="50" fillId="0" borderId="0" xfId="0" applyNumberFormat="1" applyFont="1" applyBorder="1" applyAlignment="1">
      <alignment/>
    </xf>
    <xf numFmtId="0" fontId="50" fillId="0" borderId="10" xfId="0" applyFont="1" applyBorder="1" applyAlignment="1">
      <alignment/>
    </xf>
    <xf numFmtId="0" fontId="53" fillId="0" borderId="10" xfId="0" applyFont="1" applyBorder="1" applyAlignment="1">
      <alignment/>
    </xf>
    <xf numFmtId="0" fontId="53" fillId="0" borderId="10" xfId="0" applyFont="1" applyBorder="1" applyAlignment="1">
      <alignment horizontal="center"/>
    </xf>
    <xf numFmtId="179" fontId="53" fillId="0" borderId="10" xfId="52" applyFont="1" applyBorder="1" applyAlignment="1">
      <alignment horizontal="center"/>
    </xf>
    <xf numFmtId="0" fontId="50" fillId="0" borderId="20" xfId="0" applyFont="1" applyFill="1" applyBorder="1" applyAlignment="1">
      <alignment/>
    </xf>
    <xf numFmtId="179" fontId="53" fillId="0" borderId="10" xfId="52" applyFont="1" applyBorder="1" applyAlignment="1">
      <alignment/>
    </xf>
    <xf numFmtId="179" fontId="53" fillId="0" borderId="10" xfId="0" applyNumberFormat="1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27" fillId="0" borderId="13" xfId="0" applyFont="1" applyBorder="1" applyAlignment="1">
      <alignment/>
    </xf>
    <xf numFmtId="0" fontId="4" fillId="0" borderId="17" xfId="0" applyFont="1" applyFill="1" applyBorder="1" applyAlignment="1">
      <alignment/>
    </xf>
    <xf numFmtId="179" fontId="4" fillId="0" borderId="17" xfId="52" applyFont="1" applyFill="1" applyBorder="1" applyAlignment="1" applyProtection="1">
      <alignment/>
      <protection locked="0"/>
    </xf>
    <xf numFmtId="0" fontId="50" fillId="0" borderId="20" xfId="0" applyFont="1" applyBorder="1" applyAlignment="1">
      <alignment/>
    </xf>
    <xf numFmtId="179" fontId="50" fillId="0" borderId="20" xfId="52" applyFont="1" applyBorder="1" applyAlignment="1">
      <alignment/>
    </xf>
    <xf numFmtId="0" fontId="50" fillId="0" borderId="20" xfId="0" applyFont="1" applyFill="1" applyBorder="1" applyAlignment="1">
      <alignment/>
    </xf>
    <xf numFmtId="0" fontId="50" fillId="0" borderId="21" xfId="0" applyFont="1" applyBorder="1" applyAlignment="1">
      <alignment/>
    </xf>
    <xf numFmtId="183" fontId="51" fillId="0" borderId="15" xfId="0" applyNumberFormat="1" applyFont="1" applyBorder="1" applyAlignment="1">
      <alignment/>
    </xf>
    <xf numFmtId="179" fontId="50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50" fillId="0" borderId="0" xfId="0" applyFont="1" applyFill="1" applyAlignment="1">
      <alignment/>
    </xf>
    <xf numFmtId="0" fontId="50" fillId="0" borderId="17" xfId="0" applyFont="1" applyFill="1" applyBorder="1" applyAlignment="1">
      <alignment/>
    </xf>
    <xf numFmtId="179" fontId="50" fillId="0" borderId="0" xfId="52" applyFont="1" applyFill="1" applyBorder="1" applyAlignment="1">
      <alignment horizontal="right"/>
    </xf>
    <xf numFmtId="171" fontId="50" fillId="0" borderId="0" xfId="0" applyNumberFormat="1" applyFont="1" applyFill="1" applyBorder="1" applyAlignment="1">
      <alignment/>
    </xf>
    <xf numFmtId="179" fontId="50" fillId="0" borderId="21" xfId="52" applyFont="1" applyFill="1" applyBorder="1" applyAlignment="1">
      <alignment/>
    </xf>
    <xf numFmtId="178" fontId="7" fillId="0" borderId="21" xfId="46" applyFont="1" applyFill="1" applyBorder="1" applyAlignment="1">
      <alignment/>
    </xf>
    <xf numFmtId="0" fontId="4" fillId="0" borderId="20" xfId="0" applyFont="1" applyBorder="1" applyAlignment="1">
      <alignment/>
    </xf>
    <xf numFmtId="0" fontId="7" fillId="0" borderId="2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left"/>
    </xf>
    <xf numFmtId="179" fontId="51" fillId="0" borderId="10" xfId="52" applyFont="1" applyFill="1" applyBorder="1" applyAlignment="1">
      <alignment/>
    </xf>
    <xf numFmtId="10" fontId="50" fillId="0" borderId="20" xfId="0" applyNumberFormat="1" applyFont="1" applyFill="1" applyBorder="1" applyAlignment="1">
      <alignment/>
    </xf>
    <xf numFmtId="185" fontId="50" fillId="0" borderId="20" xfId="0" applyNumberFormat="1" applyFont="1" applyBorder="1" applyAlignment="1">
      <alignment/>
    </xf>
    <xf numFmtId="185" fontId="50" fillId="0" borderId="0" xfId="0" applyNumberFormat="1" applyFont="1" applyBorder="1" applyAlignment="1">
      <alignment/>
    </xf>
    <xf numFmtId="185" fontId="50" fillId="0" borderId="20" xfId="0" applyNumberFormat="1" applyFont="1" applyFill="1" applyBorder="1" applyAlignment="1">
      <alignment/>
    </xf>
    <xf numFmtId="170" fontId="51" fillId="0" borderId="20" xfId="52" applyNumberFormat="1" applyFont="1" applyFill="1" applyBorder="1" applyAlignment="1" applyProtection="1">
      <alignment/>
      <protection locked="0"/>
    </xf>
    <xf numFmtId="0" fontId="51" fillId="0" borderId="10" xfId="0" applyFont="1" applyBorder="1" applyAlignment="1">
      <alignment horizontal="right"/>
    </xf>
    <xf numFmtId="0" fontId="50" fillId="0" borderId="20" xfId="0" applyFont="1" applyBorder="1" applyAlignment="1">
      <alignment/>
    </xf>
    <xf numFmtId="0" fontId="7" fillId="0" borderId="20" xfId="0" applyFont="1" applyFill="1" applyBorder="1" applyAlignment="1">
      <alignment horizontal="center" wrapText="1"/>
    </xf>
    <xf numFmtId="0" fontId="0" fillId="33" borderId="13" xfId="0" applyFill="1" applyBorder="1" applyAlignment="1">
      <alignment/>
    </xf>
    <xf numFmtId="0" fontId="53" fillId="33" borderId="20" xfId="0" applyFont="1" applyFill="1" applyBorder="1" applyAlignment="1">
      <alignment/>
    </xf>
    <xf numFmtId="0" fontId="50" fillId="33" borderId="20" xfId="0" applyFont="1" applyFill="1" applyBorder="1" applyAlignment="1">
      <alignment/>
    </xf>
    <xf numFmtId="179" fontId="50" fillId="33" borderId="20" xfId="52" applyFont="1" applyFill="1" applyBorder="1" applyAlignment="1">
      <alignment/>
    </xf>
    <xf numFmtId="0" fontId="53" fillId="33" borderId="10" xfId="0" applyFont="1" applyFill="1" applyBorder="1" applyAlignment="1">
      <alignment/>
    </xf>
    <xf numFmtId="0" fontId="50" fillId="33" borderId="10" xfId="0" applyFont="1" applyFill="1" applyBorder="1" applyAlignment="1">
      <alignment/>
    </xf>
    <xf numFmtId="179" fontId="50" fillId="33" borderId="10" xfId="52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53" fillId="33" borderId="20" xfId="0" applyFont="1" applyFill="1" applyBorder="1" applyAlignment="1">
      <alignment/>
    </xf>
    <xf numFmtId="0" fontId="50" fillId="0" borderId="20" xfId="0" applyFont="1" applyBorder="1" applyAlignment="1">
      <alignment horizontal="center"/>
    </xf>
    <xf numFmtId="9" fontId="50" fillId="0" borderId="20" xfId="0" applyNumberFormat="1" applyFont="1" applyFill="1" applyBorder="1" applyAlignment="1">
      <alignment horizontal="center"/>
    </xf>
    <xf numFmtId="1" fontId="50" fillId="0" borderId="20" xfId="0" applyNumberFormat="1" applyFont="1" applyBorder="1" applyAlignment="1">
      <alignment/>
    </xf>
    <xf numFmtId="1" fontId="50" fillId="0" borderId="10" xfId="0" applyNumberFormat="1" applyFont="1" applyBorder="1" applyAlignment="1">
      <alignment/>
    </xf>
    <xf numFmtId="0" fontId="3" fillId="0" borderId="20" xfId="0" applyFont="1" applyFill="1" applyBorder="1" applyAlignment="1" applyProtection="1">
      <alignment horizontal="left"/>
      <protection locked="0"/>
    </xf>
    <xf numFmtId="9" fontId="3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/>
      <protection locked="0"/>
    </xf>
    <xf numFmtId="9" fontId="50" fillId="34" borderId="0" xfId="0" applyNumberFormat="1" applyFont="1" applyFill="1" applyBorder="1" applyAlignment="1">
      <alignment horizontal="center"/>
    </xf>
    <xf numFmtId="178" fontId="50" fillId="0" borderId="20" xfId="46" applyFont="1" applyBorder="1" applyAlignment="1">
      <alignment/>
    </xf>
    <xf numFmtId="178" fontId="50" fillId="0" borderId="10" xfId="46" applyFont="1" applyBorder="1" applyAlignment="1">
      <alignment/>
    </xf>
    <xf numFmtId="178" fontId="50" fillId="0" borderId="0" xfId="46" applyFont="1" applyAlignment="1">
      <alignment/>
    </xf>
    <xf numFmtId="178" fontId="50" fillId="0" borderId="10" xfId="46" applyFont="1" applyFill="1" applyBorder="1" applyAlignment="1" applyProtection="1">
      <alignment/>
      <protection locked="0"/>
    </xf>
    <xf numFmtId="178" fontId="50" fillId="0" borderId="11" xfId="46" applyFont="1" applyFill="1" applyBorder="1" applyAlignment="1" applyProtection="1">
      <alignment/>
      <protection locked="0"/>
    </xf>
    <xf numFmtId="178" fontId="50" fillId="0" borderId="20" xfId="46" applyFont="1" applyFill="1" applyBorder="1" applyAlignment="1" applyProtection="1">
      <alignment/>
      <protection locked="0"/>
    </xf>
    <xf numFmtId="178" fontId="50" fillId="0" borderId="0" xfId="46" applyFont="1" applyFill="1" applyBorder="1" applyAlignment="1">
      <alignment/>
    </xf>
    <xf numFmtId="179" fontId="4" fillId="0" borderId="10" xfId="52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0" xfId="52" applyNumberFormat="1" applyFont="1" applyFill="1" applyBorder="1" applyAlignment="1" applyProtection="1">
      <alignment/>
      <protection locked="0"/>
    </xf>
    <xf numFmtId="3" fontId="4" fillId="0" borderId="10" xfId="52" applyNumberFormat="1" applyFont="1" applyFill="1" applyBorder="1" applyAlignment="1" applyProtection="1">
      <alignment/>
      <protection locked="0"/>
    </xf>
    <xf numFmtId="179" fontId="4" fillId="0" borderId="10" xfId="52" applyFont="1" applyFill="1" applyBorder="1" applyAlignment="1" applyProtection="1">
      <alignment/>
      <protection locked="0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178" fontId="50" fillId="0" borderId="0" xfId="46" applyFont="1" applyBorder="1" applyAlignment="1">
      <alignment/>
    </xf>
    <xf numFmtId="179" fontId="50" fillId="0" borderId="0" xfId="52" applyFont="1" applyBorder="1" applyAlignment="1">
      <alignment horizontal="right"/>
    </xf>
    <xf numFmtId="179" fontId="7" fillId="0" borderId="20" xfId="52" applyFont="1" applyFill="1" applyBorder="1" applyAlignment="1">
      <alignment horizontal="left"/>
    </xf>
    <xf numFmtId="179" fontId="7" fillId="0" borderId="10" xfId="52" applyFont="1" applyFill="1" applyBorder="1" applyAlignment="1" applyProtection="1">
      <alignment horizontal="left"/>
      <protection locked="0"/>
    </xf>
    <xf numFmtId="0" fontId="7" fillId="0" borderId="20" xfId="0" applyFont="1" applyFill="1" applyBorder="1" applyAlignment="1">
      <alignment horizontal="left"/>
    </xf>
    <xf numFmtId="181" fontId="4" fillId="0" borderId="10" xfId="52" applyNumberFormat="1" applyFont="1" applyFill="1" applyBorder="1" applyAlignment="1" applyProtection="1">
      <alignment horizontal="left"/>
      <protection locked="0"/>
    </xf>
    <xf numFmtId="0" fontId="53" fillId="35" borderId="10" xfId="0" applyFont="1" applyFill="1" applyBorder="1" applyAlignment="1">
      <alignment horizontal="left"/>
    </xf>
    <xf numFmtId="171" fontId="53" fillId="35" borderId="10" xfId="0" applyNumberFormat="1" applyFont="1" applyFill="1" applyBorder="1" applyAlignment="1">
      <alignment horizontal="left"/>
    </xf>
    <xf numFmtId="179" fontId="51" fillId="35" borderId="10" xfId="52" applyFont="1" applyFill="1" applyBorder="1" applyAlignment="1">
      <alignment/>
    </xf>
    <xf numFmtId="10" fontId="50" fillId="35" borderId="20" xfId="0" applyNumberFormat="1" applyFont="1" applyFill="1" applyBorder="1" applyAlignment="1">
      <alignment/>
    </xf>
    <xf numFmtId="179" fontId="7" fillId="0" borderId="10" xfId="52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79" fontId="7" fillId="0" borderId="20" xfId="52" applyFont="1" applyFill="1" applyBorder="1" applyAlignment="1">
      <alignment/>
    </xf>
    <xf numFmtId="179" fontId="7" fillId="0" borderId="10" xfId="0" applyNumberFormat="1" applyFont="1" applyFill="1" applyBorder="1" applyAlignment="1">
      <alignment/>
    </xf>
    <xf numFmtId="43" fontId="50" fillId="0" borderId="0" xfId="0" applyNumberFormat="1" applyFont="1" applyAlignment="1">
      <alignment/>
    </xf>
    <xf numFmtId="178" fontId="7" fillId="0" borderId="10" xfId="46" applyFont="1" applyBorder="1" applyAlignment="1">
      <alignment/>
    </xf>
    <xf numFmtId="166" fontId="7" fillId="0" borderId="10" xfId="0" applyNumberFormat="1" applyFont="1" applyBorder="1" applyAlignment="1">
      <alignment/>
    </xf>
    <xf numFmtId="0" fontId="7" fillId="33" borderId="20" xfId="0" applyFont="1" applyFill="1" applyBorder="1" applyAlignment="1">
      <alignment/>
    </xf>
    <xf numFmtId="170" fontId="54" fillId="35" borderId="10" xfId="0" applyNumberFormat="1" applyFont="1" applyFill="1" applyBorder="1" applyAlignment="1">
      <alignment/>
    </xf>
    <xf numFmtId="0" fontId="53" fillId="35" borderId="10" xfId="0" applyFont="1" applyFill="1" applyBorder="1" applyAlignment="1">
      <alignment horizontal="right"/>
    </xf>
    <xf numFmtId="0" fontId="50" fillId="0" borderId="0" xfId="0" applyFont="1" applyBorder="1" applyAlignment="1">
      <alignment horizontal="left"/>
    </xf>
    <xf numFmtId="0" fontId="50" fillId="0" borderId="0" xfId="0" applyFont="1" applyFill="1" applyBorder="1" applyAlignment="1">
      <alignment horizontal="left"/>
    </xf>
    <xf numFmtId="178" fontId="50" fillId="0" borderId="20" xfId="46" applyFont="1" applyBorder="1" applyAlignment="1">
      <alignment horizontal="center"/>
    </xf>
    <xf numFmtId="178" fontId="4" fillId="0" borderId="10" xfId="46" applyFont="1" applyFill="1" applyBorder="1" applyAlignment="1" applyProtection="1">
      <alignment horizontal="left"/>
      <protection locked="0"/>
    </xf>
    <xf numFmtId="191" fontId="50" fillId="0" borderId="20" xfId="46" applyNumberFormat="1" applyFont="1" applyFill="1" applyBorder="1" applyAlignment="1" applyProtection="1">
      <alignment/>
      <protection locked="0"/>
    </xf>
    <xf numFmtId="0" fontId="50" fillId="0" borderId="0" xfId="0" applyFont="1" applyFill="1" applyBorder="1" applyAlignment="1">
      <alignment horizontal="left"/>
    </xf>
    <xf numFmtId="0" fontId="50" fillId="0" borderId="0" xfId="0" applyFont="1" applyBorder="1" applyAlignment="1">
      <alignment horizontal="left"/>
    </xf>
    <xf numFmtId="0" fontId="50" fillId="0" borderId="22" xfId="0" applyFont="1" applyBorder="1" applyAlignment="1">
      <alignment/>
    </xf>
    <xf numFmtId="0" fontId="50" fillId="0" borderId="23" xfId="0" applyFont="1" applyBorder="1" applyAlignment="1">
      <alignment/>
    </xf>
    <xf numFmtId="0" fontId="53" fillId="0" borderId="23" xfId="0" applyFont="1" applyBorder="1" applyAlignment="1">
      <alignment/>
    </xf>
    <xf numFmtId="0" fontId="50" fillId="0" borderId="24" xfId="0" applyFont="1" applyBorder="1" applyAlignment="1">
      <alignment horizontal="left"/>
    </xf>
    <xf numFmtId="0" fontId="50" fillId="0" borderId="25" xfId="0" applyFont="1" applyBorder="1" applyAlignment="1">
      <alignment horizontal="left"/>
    </xf>
    <xf numFmtId="0" fontId="50" fillId="0" borderId="24" xfId="0" applyFont="1" applyBorder="1" applyAlignment="1">
      <alignment/>
    </xf>
    <xf numFmtId="183" fontId="50" fillId="0" borderId="25" xfId="0" applyNumberFormat="1" applyFont="1" applyBorder="1" applyAlignment="1">
      <alignment/>
    </xf>
    <xf numFmtId="0" fontId="50" fillId="0" borderId="26" xfId="0" applyFont="1" applyFill="1" applyBorder="1" applyAlignment="1">
      <alignment/>
    </xf>
    <xf numFmtId="0" fontId="50" fillId="0" borderId="27" xfId="0" applyFont="1" applyFill="1" applyBorder="1" applyAlignment="1">
      <alignment/>
    </xf>
    <xf numFmtId="0" fontId="50" fillId="0" borderId="24" xfId="0" applyFont="1" applyFill="1" applyBorder="1" applyAlignment="1">
      <alignment/>
    </xf>
    <xf numFmtId="179" fontId="7" fillId="0" borderId="26" xfId="52" applyFont="1" applyFill="1" applyBorder="1" applyAlignment="1">
      <alignment horizontal="left"/>
    </xf>
    <xf numFmtId="179" fontId="7" fillId="0" borderId="28" xfId="52" applyFont="1" applyFill="1" applyBorder="1" applyAlignment="1" applyProtection="1">
      <alignment horizontal="left"/>
      <protection locked="0"/>
    </xf>
    <xf numFmtId="179" fontId="4" fillId="0" borderId="28" xfId="52" applyFont="1" applyFill="1" applyBorder="1" applyAlignment="1" applyProtection="1">
      <alignment/>
      <protection locked="0"/>
    </xf>
    <xf numFmtId="0" fontId="6" fillId="33" borderId="28" xfId="0" applyFont="1" applyFill="1" applyBorder="1" applyAlignment="1">
      <alignment/>
    </xf>
    <xf numFmtId="0" fontId="50" fillId="0" borderId="24" xfId="0" applyFont="1" applyBorder="1" applyAlignment="1">
      <alignment/>
    </xf>
    <xf numFmtId="43" fontId="50" fillId="0" borderId="0" xfId="0" applyNumberFormat="1" applyFont="1" applyBorder="1" applyAlignment="1">
      <alignment/>
    </xf>
    <xf numFmtId="0" fontId="50" fillId="0" borderId="29" xfId="0" applyFont="1" applyFill="1" applyBorder="1" applyAlignment="1">
      <alignment horizontal="left"/>
    </xf>
    <xf numFmtId="0" fontId="50" fillId="0" borderId="30" xfId="0" applyFont="1" applyFill="1" applyBorder="1" applyAlignment="1">
      <alignment horizontal="left"/>
    </xf>
    <xf numFmtId="0" fontId="53" fillId="0" borderId="24" xfId="0" applyFont="1" applyFill="1" applyBorder="1" applyAlignment="1">
      <alignment horizontal="left"/>
    </xf>
    <xf numFmtId="0" fontId="53" fillId="35" borderId="28" xfId="0" applyFont="1" applyFill="1" applyBorder="1" applyAlignment="1">
      <alignment horizontal="right"/>
    </xf>
    <xf numFmtId="0" fontId="4" fillId="0" borderId="27" xfId="0" applyFont="1" applyBorder="1" applyAlignment="1">
      <alignment/>
    </xf>
    <xf numFmtId="0" fontId="4" fillId="0" borderId="31" xfId="0" applyFont="1" applyBorder="1" applyAlignment="1">
      <alignment/>
    </xf>
    <xf numFmtId="0" fontId="50" fillId="0" borderId="25" xfId="0" applyFont="1" applyFill="1" applyBorder="1" applyAlignment="1">
      <alignment/>
    </xf>
    <xf numFmtId="0" fontId="7" fillId="33" borderId="27" xfId="0" applyFont="1" applyFill="1" applyBorder="1" applyAlignment="1">
      <alignment/>
    </xf>
    <xf numFmtId="0" fontId="50" fillId="0" borderId="27" xfId="0" applyFont="1" applyFill="1" applyBorder="1" applyAlignment="1">
      <alignment/>
    </xf>
    <xf numFmtId="178" fontId="7" fillId="0" borderId="32" xfId="46" applyFont="1" applyFill="1" applyBorder="1" applyAlignment="1">
      <alignment/>
    </xf>
    <xf numFmtId="0" fontId="50" fillId="0" borderId="33" xfId="0" applyFont="1" applyBorder="1" applyAlignment="1">
      <alignment/>
    </xf>
    <xf numFmtId="0" fontId="7" fillId="33" borderId="31" xfId="0" applyFont="1" applyFill="1" applyBorder="1" applyAlignment="1">
      <alignment/>
    </xf>
    <xf numFmtId="0" fontId="50" fillId="0" borderId="31" xfId="0" applyFont="1" applyBorder="1" applyAlignment="1">
      <alignment/>
    </xf>
    <xf numFmtId="0" fontId="50" fillId="0" borderId="34" xfId="0" applyFont="1" applyBorder="1" applyAlignment="1">
      <alignment/>
    </xf>
    <xf numFmtId="166" fontId="7" fillId="0" borderId="31" xfId="0" applyNumberFormat="1" applyFont="1" applyBorder="1" applyAlignment="1">
      <alignment/>
    </xf>
    <xf numFmtId="0" fontId="53" fillId="33" borderId="27" xfId="0" applyFont="1" applyFill="1" applyBorder="1" applyAlignment="1">
      <alignment/>
    </xf>
    <xf numFmtId="0" fontId="51" fillId="0" borderId="31" xfId="0" applyFont="1" applyBorder="1" applyAlignment="1">
      <alignment horizontal="right"/>
    </xf>
    <xf numFmtId="178" fontId="50" fillId="0" borderId="25" xfId="46" applyFont="1" applyBorder="1" applyAlignment="1">
      <alignment/>
    </xf>
    <xf numFmtId="170" fontId="51" fillId="0" borderId="27" xfId="52" applyNumberFormat="1" applyFont="1" applyFill="1" applyBorder="1" applyAlignment="1" applyProtection="1">
      <alignment/>
      <protection locked="0"/>
    </xf>
    <xf numFmtId="178" fontId="50" fillId="0" borderId="27" xfId="46" applyFont="1" applyBorder="1" applyAlignment="1">
      <alignment/>
    </xf>
    <xf numFmtId="178" fontId="50" fillId="0" borderId="31" xfId="46" applyFont="1" applyBorder="1" applyAlignment="1">
      <alignment/>
    </xf>
    <xf numFmtId="179" fontId="50" fillId="0" borderId="25" xfId="52" applyFont="1" applyFill="1" applyBorder="1" applyAlignment="1" applyProtection="1">
      <alignment/>
      <protection locked="0"/>
    </xf>
    <xf numFmtId="10" fontId="50" fillId="0" borderId="27" xfId="0" applyNumberFormat="1" applyFont="1" applyFill="1" applyBorder="1" applyAlignment="1">
      <alignment/>
    </xf>
    <xf numFmtId="185" fontId="50" fillId="0" borderId="27" xfId="0" applyNumberFormat="1" applyFont="1" applyBorder="1" applyAlignment="1">
      <alignment/>
    </xf>
    <xf numFmtId="185" fontId="50" fillId="0" borderId="25" xfId="0" applyNumberFormat="1" applyFont="1" applyBorder="1" applyAlignment="1">
      <alignment/>
    </xf>
    <xf numFmtId="185" fontId="50" fillId="0" borderId="27" xfId="0" applyNumberFormat="1" applyFont="1" applyFill="1" applyBorder="1" applyAlignment="1">
      <alignment/>
    </xf>
    <xf numFmtId="10" fontId="50" fillId="35" borderId="27" xfId="0" applyNumberFormat="1" applyFont="1" applyFill="1" applyBorder="1" applyAlignment="1">
      <alignment/>
    </xf>
    <xf numFmtId="0" fontId="50" fillId="0" borderId="29" xfId="0" applyFont="1" applyBorder="1" applyAlignment="1">
      <alignment/>
    </xf>
    <xf numFmtId="0" fontId="50" fillId="0" borderId="30" xfId="0" applyFont="1" applyBorder="1" applyAlignment="1">
      <alignment/>
    </xf>
    <xf numFmtId="179" fontId="53" fillId="0" borderId="30" xfId="52" applyFont="1" applyBorder="1" applyAlignment="1">
      <alignment horizontal="right"/>
    </xf>
    <xf numFmtId="0" fontId="50" fillId="0" borderId="35" xfId="0" applyFont="1" applyBorder="1" applyAlignment="1">
      <alignment/>
    </xf>
    <xf numFmtId="3" fontId="50" fillId="0" borderId="0" xfId="0" applyNumberFormat="1" applyFont="1" applyAlignment="1">
      <alignment/>
    </xf>
    <xf numFmtId="0" fontId="50" fillId="0" borderId="10" xfId="0" applyFont="1" applyFill="1" applyBorder="1" applyAlignment="1">
      <alignment/>
    </xf>
    <xf numFmtId="0" fontId="50" fillId="0" borderId="0" xfId="0" applyFont="1" applyBorder="1" applyAlignment="1">
      <alignment horizontal="left"/>
    </xf>
    <xf numFmtId="0" fontId="50" fillId="0" borderId="0" xfId="0" applyFont="1" applyFill="1" applyBorder="1" applyAlignment="1">
      <alignment horizontal="left"/>
    </xf>
    <xf numFmtId="0" fontId="55" fillId="0" borderId="23" xfId="0" applyFont="1" applyBorder="1" applyAlignment="1">
      <alignment vertical="center" wrapText="1"/>
    </xf>
    <xf numFmtId="0" fontId="50" fillId="0" borderId="0" xfId="0" applyFont="1" applyBorder="1" applyAlignment="1">
      <alignment horizontal="left"/>
    </xf>
    <xf numFmtId="0" fontId="50" fillId="0" borderId="0" xfId="0" applyFont="1" applyFill="1" applyBorder="1" applyAlignment="1">
      <alignment horizontal="left"/>
    </xf>
    <xf numFmtId="179" fontId="50" fillId="0" borderId="36" xfId="52" applyFont="1" applyFill="1" applyBorder="1" applyAlignment="1" applyProtection="1">
      <alignment/>
      <protection locked="0"/>
    </xf>
    <xf numFmtId="0" fontId="50" fillId="0" borderId="37" xfId="0" applyFont="1" applyBorder="1" applyAlignment="1">
      <alignment/>
    </xf>
    <xf numFmtId="0" fontId="50" fillId="0" borderId="0" xfId="0" applyFont="1" applyBorder="1" applyAlignment="1">
      <alignment horizontal="left"/>
    </xf>
    <xf numFmtId="0" fontId="50" fillId="0" borderId="0" xfId="0" applyFont="1" applyFill="1" applyBorder="1" applyAlignment="1">
      <alignment horizontal="left"/>
    </xf>
    <xf numFmtId="0" fontId="50" fillId="0" borderId="0" xfId="0" applyFont="1" applyBorder="1" applyAlignment="1">
      <alignment horizontal="left"/>
    </xf>
    <xf numFmtId="0" fontId="50" fillId="0" borderId="0" xfId="0" applyFont="1" applyFill="1" applyBorder="1" applyAlignment="1">
      <alignment horizontal="left"/>
    </xf>
    <xf numFmtId="0" fontId="56" fillId="35" borderId="0" xfId="0" applyFont="1" applyFill="1" applyAlignment="1">
      <alignment horizontal="center"/>
    </xf>
    <xf numFmtId="0" fontId="57" fillId="36" borderId="0" xfId="0" applyFont="1" applyFill="1" applyAlignment="1">
      <alignment horizontal="center"/>
    </xf>
    <xf numFmtId="0" fontId="9" fillId="35" borderId="13" xfId="0" applyFont="1" applyFill="1" applyBorder="1" applyAlignment="1">
      <alignment horizontal="center"/>
    </xf>
    <xf numFmtId="0" fontId="9" fillId="35" borderId="0" xfId="0" applyFont="1" applyFill="1" applyBorder="1" applyAlignment="1">
      <alignment horizontal="center"/>
    </xf>
    <xf numFmtId="0" fontId="9" fillId="35" borderId="17" xfId="0" applyFont="1" applyFill="1" applyBorder="1" applyAlignment="1">
      <alignment horizontal="center"/>
    </xf>
    <xf numFmtId="0" fontId="50" fillId="0" borderId="26" xfId="0" applyFont="1" applyFill="1" applyBorder="1" applyAlignment="1">
      <alignment horizontal="left"/>
    </xf>
    <xf numFmtId="0" fontId="50" fillId="0" borderId="20" xfId="0" applyFont="1" applyFill="1" applyBorder="1" applyAlignment="1">
      <alignment horizontal="left"/>
    </xf>
    <xf numFmtId="0" fontId="50" fillId="0" borderId="28" xfId="0" applyFont="1" applyFill="1" applyBorder="1" applyAlignment="1" applyProtection="1">
      <alignment horizontal="left"/>
      <protection locked="0"/>
    </xf>
    <xf numFmtId="0" fontId="50" fillId="0" borderId="10" xfId="0" applyFont="1" applyFill="1" applyBorder="1" applyAlignment="1" applyProtection="1">
      <alignment horizontal="left"/>
      <protection locked="0"/>
    </xf>
    <xf numFmtId="0" fontId="50" fillId="0" borderId="31" xfId="0" applyFont="1" applyFill="1" applyBorder="1" applyAlignment="1" applyProtection="1">
      <alignment horizontal="left"/>
      <protection locked="0"/>
    </xf>
    <xf numFmtId="0" fontId="50" fillId="0" borderId="35" xfId="0" applyFont="1" applyFill="1" applyBorder="1" applyAlignment="1" applyProtection="1">
      <alignment horizontal="left"/>
      <protection locked="0"/>
    </xf>
    <xf numFmtId="0" fontId="50" fillId="0" borderId="11" xfId="0" applyFont="1" applyFill="1" applyBorder="1" applyAlignment="1" applyProtection="1">
      <alignment horizontal="left"/>
      <protection locked="0"/>
    </xf>
    <xf numFmtId="0" fontId="50" fillId="0" borderId="34" xfId="0" applyFont="1" applyFill="1" applyBorder="1" applyAlignment="1" applyProtection="1">
      <alignment horizontal="left"/>
      <protection locked="0"/>
    </xf>
    <xf numFmtId="0" fontId="50" fillId="0" borderId="28" xfId="0" applyFont="1" applyBorder="1" applyAlignment="1">
      <alignment horizontal="left"/>
    </xf>
    <xf numFmtId="0" fontId="50" fillId="0" borderId="10" xfId="0" applyFont="1" applyBorder="1" applyAlignment="1">
      <alignment horizontal="left"/>
    </xf>
    <xf numFmtId="0" fontId="50" fillId="0" borderId="31" xfId="0" applyFont="1" applyBorder="1" applyAlignment="1">
      <alignment horizontal="left"/>
    </xf>
    <xf numFmtId="0" fontId="50" fillId="0" borderId="35" xfId="0" applyFont="1" applyFill="1" applyBorder="1" applyAlignment="1">
      <alignment horizontal="left"/>
    </xf>
    <xf numFmtId="0" fontId="50" fillId="0" borderId="11" xfId="0" applyFont="1" applyFill="1" applyBorder="1" applyAlignment="1">
      <alignment horizontal="left"/>
    </xf>
    <xf numFmtId="0" fontId="50" fillId="0" borderId="34" xfId="0" applyFont="1" applyFill="1" applyBorder="1" applyAlignment="1">
      <alignment horizontal="left"/>
    </xf>
    <xf numFmtId="0" fontId="53" fillId="0" borderId="28" xfId="0" applyFont="1" applyFill="1" applyBorder="1" applyAlignment="1">
      <alignment horizontal="left"/>
    </xf>
    <xf numFmtId="0" fontId="53" fillId="0" borderId="10" xfId="0" applyFont="1" applyFill="1" applyBorder="1" applyAlignment="1">
      <alignment horizontal="left"/>
    </xf>
    <xf numFmtId="179" fontId="53" fillId="0" borderId="28" xfId="52" applyFont="1" applyBorder="1" applyAlignment="1">
      <alignment horizontal="right"/>
    </xf>
    <xf numFmtId="179" fontId="53" fillId="0" borderId="10" xfId="52" applyFont="1" applyBorder="1" applyAlignment="1">
      <alignment horizontal="right"/>
    </xf>
    <xf numFmtId="0" fontId="58" fillId="33" borderId="0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left"/>
    </xf>
    <xf numFmtId="0" fontId="50" fillId="0" borderId="24" xfId="0" applyFont="1" applyBorder="1" applyAlignment="1">
      <alignment horizontal="left"/>
    </xf>
    <xf numFmtId="0" fontId="50" fillId="0" borderId="0" xfId="0" applyFont="1" applyBorder="1" applyAlignment="1">
      <alignment horizontal="left"/>
    </xf>
    <xf numFmtId="0" fontId="50" fillId="0" borderId="25" xfId="0" applyFont="1" applyBorder="1" applyAlignment="1">
      <alignment horizontal="left"/>
    </xf>
    <xf numFmtId="0" fontId="50" fillId="0" borderId="0" xfId="0" applyFont="1" applyFill="1" applyBorder="1" applyAlignment="1">
      <alignment horizontal="left"/>
    </xf>
    <xf numFmtId="0" fontId="50" fillId="0" borderId="10" xfId="0" applyFont="1" applyBorder="1" applyAlignment="1">
      <alignment horizontal="left" wrapText="1"/>
    </xf>
    <xf numFmtId="0" fontId="50" fillId="0" borderId="22" xfId="0" applyFont="1" applyBorder="1" applyAlignment="1">
      <alignment horizontal="center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21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22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23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24.vml" /><Relationship Id="rId3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25.vml" /><Relationship Id="rId3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26.vml" /><Relationship Id="rId3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27.vml" /><Relationship Id="rId3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28.vml" /><Relationship Id="rId3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29.vml" /><Relationship Id="rId3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30.vml" /><Relationship Id="rId3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31.vml" /><Relationship Id="rId3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comments" Target="../comments32.xml" /><Relationship Id="rId2" Type="http://schemas.openxmlformats.org/officeDocument/2006/relationships/vmlDrawing" Target="../drawings/vmlDrawing32.vml" /><Relationship Id="rId3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comments" Target="../comments33.xml" /><Relationship Id="rId2" Type="http://schemas.openxmlformats.org/officeDocument/2006/relationships/vmlDrawing" Target="../drawings/vmlDrawing33.vml" /><Relationship Id="rId3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comments" Target="../comments34.xml" /><Relationship Id="rId2" Type="http://schemas.openxmlformats.org/officeDocument/2006/relationships/vmlDrawing" Target="../drawings/vmlDrawing34.vml" /><Relationship Id="rId3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35.vml" /><Relationship Id="rId3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comments" Target="../comments36.xml" /><Relationship Id="rId2" Type="http://schemas.openxmlformats.org/officeDocument/2006/relationships/vmlDrawing" Target="../drawings/vmlDrawing36.vml" /><Relationship Id="rId3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comments" Target="../comments37.xml" /><Relationship Id="rId2" Type="http://schemas.openxmlformats.org/officeDocument/2006/relationships/vmlDrawing" Target="../drawings/vmlDrawing37.vml" /><Relationship Id="rId3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2.140625" style="0" customWidth="1"/>
    <col min="2" max="2" width="26.140625" style="3" customWidth="1"/>
    <col min="3" max="3" width="12.7109375" style="3" bestFit="1" customWidth="1"/>
    <col min="4" max="4" width="16.57421875" style="3" customWidth="1"/>
    <col min="5" max="5" width="11.421875" style="3" customWidth="1"/>
    <col min="6" max="6" width="16.421875" style="3" customWidth="1"/>
    <col min="7" max="7" width="17.7109375" style="3" customWidth="1"/>
    <col min="8" max="8" width="2.00390625" style="3" customWidth="1"/>
    <col min="9" max="9" width="2.421875" style="3" customWidth="1"/>
  </cols>
  <sheetData>
    <row r="1" spans="1:8" ht="20.25">
      <c r="A1" s="200" t="s">
        <v>14</v>
      </c>
      <c r="B1" s="200"/>
      <c r="C1" s="200"/>
      <c r="D1" s="200"/>
      <c r="E1" s="200"/>
      <c r="F1" s="200"/>
      <c r="G1" s="200"/>
      <c r="H1" s="200"/>
    </row>
    <row r="2" spans="1:8" ht="6.75" customHeight="1">
      <c r="A2" s="201"/>
      <c r="B2" s="201"/>
      <c r="C2" s="201"/>
      <c r="D2" s="201"/>
      <c r="E2" s="201"/>
      <c r="F2" s="201"/>
      <c r="G2" s="201"/>
      <c r="H2" s="201"/>
    </row>
    <row r="3" ht="15.75" thickBot="1"/>
    <row r="4" spans="1:9" ht="15.75" thickTop="1">
      <c r="A4" s="16"/>
      <c r="B4" s="19"/>
      <c r="C4" s="19"/>
      <c r="D4" s="19"/>
      <c r="E4" s="19"/>
      <c r="F4" s="19"/>
      <c r="G4" s="19"/>
      <c r="H4" s="20"/>
      <c r="I4" s="2"/>
    </row>
    <row r="5" spans="1:9" ht="23.25">
      <c r="A5" s="202" t="s">
        <v>49</v>
      </c>
      <c r="B5" s="203"/>
      <c r="C5" s="203"/>
      <c r="D5" s="203"/>
      <c r="E5" s="203"/>
      <c r="F5" s="203"/>
      <c r="G5" s="203"/>
      <c r="H5" s="204"/>
      <c r="I5" s="2"/>
    </row>
    <row r="6" spans="1:9" ht="15.75">
      <c r="A6" s="48"/>
      <c r="B6" s="49"/>
      <c r="C6" s="49"/>
      <c r="D6" s="49"/>
      <c r="E6" s="49"/>
      <c r="F6" s="49"/>
      <c r="G6" s="49"/>
      <c r="H6" s="50"/>
      <c r="I6" s="2"/>
    </row>
    <row r="7" spans="1:9" ht="25.5">
      <c r="A7" s="51"/>
      <c r="B7" s="150" t="s">
        <v>0</v>
      </c>
      <c r="C7" s="117" t="s">
        <v>2</v>
      </c>
      <c r="D7" s="79" t="s">
        <v>17</v>
      </c>
      <c r="E7" s="69" t="s">
        <v>1</v>
      </c>
      <c r="F7" s="68"/>
      <c r="G7" s="160"/>
      <c r="H7" s="52"/>
      <c r="I7" s="5"/>
    </row>
    <row r="8" spans="1:9" ht="15">
      <c r="A8" s="51"/>
      <c r="B8" s="151"/>
      <c r="C8" s="136">
        <v>0</v>
      </c>
      <c r="D8" s="105" t="s">
        <v>58</v>
      </c>
      <c r="E8" s="104"/>
      <c r="F8" s="106"/>
      <c r="G8" s="161"/>
      <c r="H8" s="53"/>
      <c r="I8" s="6"/>
    </row>
    <row r="9" spans="1:9" ht="15">
      <c r="A9" s="51"/>
      <c r="B9" s="152" t="s">
        <v>16</v>
      </c>
      <c r="C9" s="118">
        <v>200</v>
      </c>
      <c r="D9" s="110"/>
      <c r="E9" s="108"/>
      <c r="F9" s="106"/>
      <c r="G9" s="161"/>
      <c r="H9" s="53"/>
      <c r="I9" s="6"/>
    </row>
    <row r="10" spans="1:9" ht="15">
      <c r="A10" s="51"/>
      <c r="B10" s="152" t="s">
        <v>15</v>
      </c>
      <c r="C10" s="118">
        <v>10</v>
      </c>
      <c r="D10" s="110"/>
      <c r="E10" s="108"/>
      <c r="F10" s="106"/>
      <c r="G10" s="161"/>
      <c r="H10" s="53"/>
      <c r="I10" s="6"/>
    </row>
    <row r="11" spans="1:9" ht="15">
      <c r="A11" s="51"/>
      <c r="B11" s="152" t="s">
        <v>31</v>
      </c>
      <c r="C11" s="118">
        <v>110</v>
      </c>
      <c r="D11" s="110"/>
      <c r="E11" s="108"/>
      <c r="F11" s="106"/>
      <c r="G11" s="161"/>
      <c r="H11" s="53"/>
      <c r="I11" s="6"/>
    </row>
    <row r="12" spans="1:9" ht="15.75" thickBot="1">
      <c r="A12" s="51"/>
      <c r="B12" s="152" t="s">
        <v>44</v>
      </c>
      <c r="C12" s="118">
        <v>22000</v>
      </c>
      <c r="D12" s="110"/>
      <c r="E12" s="109"/>
      <c r="F12" s="107"/>
      <c r="G12" s="161"/>
      <c r="H12" s="53"/>
      <c r="I12" s="6"/>
    </row>
    <row r="13" spans="1:9" ht="15.75" thickTop="1">
      <c r="A13" s="16"/>
      <c r="B13" s="186" t="s">
        <v>54</v>
      </c>
      <c r="C13" s="5"/>
      <c r="D13" s="5"/>
      <c r="E13" s="5"/>
      <c r="F13" s="5"/>
      <c r="G13" s="162"/>
      <c r="H13" s="37"/>
      <c r="I13" s="2"/>
    </row>
    <row r="14" spans="1:9" ht="15">
      <c r="A14" s="80"/>
      <c r="B14" s="153" t="s">
        <v>35</v>
      </c>
      <c r="C14" s="84"/>
      <c r="D14" s="84"/>
      <c r="E14" s="82"/>
      <c r="F14" s="130" t="s">
        <v>4</v>
      </c>
      <c r="G14" s="163" t="s">
        <v>26</v>
      </c>
      <c r="H14" s="63"/>
      <c r="I14" s="2"/>
    </row>
    <row r="15" spans="1:9" ht="15">
      <c r="A15" s="17"/>
      <c r="B15" s="205" t="s">
        <v>13</v>
      </c>
      <c r="C15" s="206"/>
      <c r="D15" s="102">
        <v>0</v>
      </c>
      <c r="E15" s="56"/>
      <c r="F15" s="56"/>
      <c r="G15" s="164"/>
      <c r="H15" s="63"/>
      <c r="I15" s="2"/>
    </row>
    <row r="16" spans="1:9" ht="15">
      <c r="A16" s="17"/>
      <c r="B16" s="149" t="s">
        <v>5</v>
      </c>
      <c r="C16" s="103">
        <f>D15*22/100</f>
        <v>0</v>
      </c>
      <c r="D16" s="9"/>
      <c r="E16" s="5"/>
      <c r="F16" s="5"/>
      <c r="G16" s="162"/>
      <c r="H16" s="63"/>
      <c r="I16" s="2"/>
    </row>
    <row r="17" spans="1:9" ht="15">
      <c r="A17" s="17"/>
      <c r="B17" s="149" t="s">
        <v>6</v>
      </c>
      <c r="C17" s="103">
        <f>D15*8/100</f>
        <v>0</v>
      </c>
      <c r="D17" s="9"/>
      <c r="E17" s="5"/>
      <c r="F17" s="5"/>
      <c r="G17" s="162"/>
      <c r="H17" s="63"/>
      <c r="I17" s="2"/>
    </row>
    <row r="18" spans="1:9" ht="15">
      <c r="A18" s="17"/>
      <c r="B18" s="149" t="s">
        <v>7</v>
      </c>
      <c r="C18" s="103">
        <f>(D15+C16+C17)/12</f>
        <v>0</v>
      </c>
      <c r="D18" s="9"/>
      <c r="E18" s="5"/>
      <c r="F18" s="5"/>
      <c r="G18" s="162"/>
      <c r="H18" s="63"/>
      <c r="I18" s="2"/>
    </row>
    <row r="19" spans="1:9" ht="15">
      <c r="A19" s="17"/>
      <c r="B19" s="149" t="s">
        <v>11</v>
      </c>
      <c r="C19" s="103">
        <f>C18/3</f>
        <v>0</v>
      </c>
      <c r="D19" s="9"/>
      <c r="E19" s="64"/>
      <c r="F19" s="65"/>
      <c r="G19" s="162"/>
      <c r="H19" s="63"/>
      <c r="I19" s="2"/>
    </row>
    <row r="20" spans="1:9" ht="15">
      <c r="A20" s="17"/>
      <c r="B20" s="149" t="s">
        <v>18</v>
      </c>
      <c r="C20" s="15">
        <v>0</v>
      </c>
      <c r="D20" s="5"/>
      <c r="E20" s="5"/>
      <c r="F20" s="5"/>
      <c r="G20" s="162"/>
      <c r="H20" s="63"/>
      <c r="I20" s="2"/>
    </row>
    <row r="21" spans="1:9" ht="15">
      <c r="A21" s="17"/>
      <c r="B21" s="149" t="s">
        <v>8</v>
      </c>
      <c r="C21" s="9">
        <f>+D15/12</f>
        <v>0</v>
      </c>
      <c r="D21" s="5"/>
      <c r="E21" s="5"/>
      <c r="F21" s="5"/>
      <c r="G21" s="162"/>
      <c r="H21" s="63"/>
      <c r="I21" s="2"/>
    </row>
    <row r="22" spans="1:9" ht="15.75" thickBot="1">
      <c r="A22" s="17"/>
      <c r="B22" s="154" t="s">
        <v>52</v>
      </c>
      <c r="C22" s="155">
        <f>C21*22/100</f>
        <v>0</v>
      </c>
      <c r="D22" s="66">
        <f>SUM(C16:C22)</f>
        <v>0</v>
      </c>
      <c r="E22" s="66"/>
      <c r="F22" s="67">
        <f>G22*12</f>
        <v>0</v>
      </c>
      <c r="G22" s="165">
        <f>D15+D22</f>
        <v>0</v>
      </c>
      <c r="H22" s="63"/>
      <c r="I22" s="2"/>
    </row>
    <row r="23" spans="1:9" ht="15.75" thickTop="1">
      <c r="A23" s="16"/>
      <c r="B23" s="156"/>
      <c r="C23" s="157"/>
      <c r="D23" s="31"/>
      <c r="E23" s="32"/>
      <c r="F23" s="38"/>
      <c r="G23" s="166"/>
      <c r="H23" s="20"/>
      <c r="I23" s="6"/>
    </row>
    <row r="24" spans="1:9" ht="15">
      <c r="A24" s="80"/>
      <c r="B24" s="84" t="s">
        <v>37</v>
      </c>
      <c r="C24" s="85"/>
      <c r="D24" s="85"/>
      <c r="E24" s="86"/>
      <c r="F24" s="111" t="s">
        <v>34</v>
      </c>
      <c r="G24" s="167" t="s">
        <v>26</v>
      </c>
      <c r="H24" s="23"/>
      <c r="I24" s="6"/>
    </row>
    <row r="25" spans="1:9" ht="15">
      <c r="A25" s="17"/>
      <c r="B25" s="207" t="s">
        <v>19</v>
      </c>
      <c r="C25" s="208"/>
      <c r="D25" s="208"/>
      <c r="E25" s="209"/>
      <c r="F25" s="100">
        <v>0</v>
      </c>
      <c r="G25" s="168"/>
      <c r="H25" s="23"/>
      <c r="I25" s="6"/>
    </row>
    <row r="26" spans="1:9" ht="15">
      <c r="A26" s="17"/>
      <c r="B26" s="207" t="s">
        <v>20</v>
      </c>
      <c r="C26" s="208"/>
      <c r="D26" s="208"/>
      <c r="E26" s="209"/>
      <c r="F26" s="100">
        <v>0</v>
      </c>
      <c r="G26" s="168"/>
      <c r="H26" s="23"/>
      <c r="I26" s="6"/>
    </row>
    <row r="27" spans="1:9" ht="15">
      <c r="A27" s="17"/>
      <c r="B27" s="207" t="s">
        <v>21</v>
      </c>
      <c r="C27" s="208"/>
      <c r="D27" s="208"/>
      <c r="E27" s="209"/>
      <c r="F27" s="100">
        <v>0</v>
      </c>
      <c r="G27" s="168"/>
      <c r="H27" s="23"/>
      <c r="I27" s="6"/>
    </row>
    <row r="28" spans="1:9" ht="15">
      <c r="A28" s="17"/>
      <c r="B28" s="207" t="s">
        <v>22</v>
      </c>
      <c r="C28" s="208"/>
      <c r="D28" s="208"/>
      <c r="E28" s="209"/>
      <c r="F28" s="100">
        <v>0</v>
      </c>
      <c r="G28" s="168"/>
      <c r="H28" s="23"/>
      <c r="I28" s="6"/>
    </row>
    <row r="29" spans="1:9" ht="15">
      <c r="A29" s="17"/>
      <c r="B29" s="207" t="s">
        <v>23</v>
      </c>
      <c r="C29" s="208"/>
      <c r="D29" s="208"/>
      <c r="E29" s="209"/>
      <c r="F29" s="100">
        <v>0</v>
      </c>
      <c r="G29" s="168"/>
      <c r="H29" s="23"/>
      <c r="I29" s="6"/>
    </row>
    <row r="30" spans="1:9" ht="15">
      <c r="A30" s="17"/>
      <c r="B30" s="207" t="s">
        <v>24</v>
      </c>
      <c r="C30" s="208"/>
      <c r="D30" s="208"/>
      <c r="E30" s="209"/>
      <c r="F30" s="100">
        <v>0</v>
      </c>
      <c r="G30" s="168"/>
      <c r="H30" s="23"/>
      <c r="I30" s="6"/>
    </row>
    <row r="31" spans="1:9" ht="15">
      <c r="A31" s="17"/>
      <c r="B31" s="207" t="s">
        <v>40</v>
      </c>
      <c r="C31" s="208"/>
      <c r="D31" s="208"/>
      <c r="E31" s="209"/>
      <c r="F31" s="100">
        <v>0</v>
      </c>
      <c r="G31" s="168"/>
      <c r="H31" s="23"/>
      <c r="I31" s="6"/>
    </row>
    <row r="32" spans="1:9" ht="15">
      <c r="A32" s="17"/>
      <c r="B32" s="210" t="s">
        <v>25</v>
      </c>
      <c r="C32" s="211"/>
      <c r="D32" s="211"/>
      <c r="E32" s="212"/>
      <c r="F32" s="101">
        <v>0</v>
      </c>
      <c r="G32" s="169"/>
      <c r="H32" s="23"/>
      <c r="I32" s="6"/>
    </row>
    <row r="33" spans="1:9" ht="15.75" thickBot="1">
      <c r="A33" s="17"/>
      <c r="B33" s="221" t="s">
        <v>12</v>
      </c>
      <c r="C33" s="222"/>
      <c r="D33" s="222"/>
      <c r="E33" s="222"/>
      <c r="F33" s="128">
        <f>SUM(F25:F32)</f>
        <v>0</v>
      </c>
      <c r="G33" s="170">
        <f>F33/12</f>
        <v>0</v>
      </c>
      <c r="H33" s="23"/>
      <c r="I33" s="6"/>
    </row>
    <row r="34" spans="1:9" ht="15.75" thickTop="1">
      <c r="A34" s="16"/>
      <c r="B34" s="183"/>
      <c r="C34" s="184"/>
      <c r="D34" s="184"/>
      <c r="E34" s="185"/>
      <c r="F34" s="35"/>
      <c r="G34" s="166"/>
      <c r="H34" s="20"/>
      <c r="I34" s="6"/>
    </row>
    <row r="35" spans="1:9" ht="15">
      <c r="A35" s="80"/>
      <c r="B35" s="81" t="s">
        <v>50</v>
      </c>
      <c r="C35" s="82"/>
      <c r="D35" s="82"/>
      <c r="E35" s="83"/>
      <c r="F35" s="88" t="s">
        <v>46</v>
      </c>
      <c r="G35" s="171" t="s">
        <v>26</v>
      </c>
      <c r="H35" s="23"/>
      <c r="I35" s="6"/>
    </row>
    <row r="36" spans="1:9" ht="15">
      <c r="A36" s="17"/>
      <c r="B36" s="142"/>
      <c r="C36" s="10"/>
      <c r="D36" s="43" t="s">
        <v>28</v>
      </c>
      <c r="E36" s="44" t="s">
        <v>29</v>
      </c>
      <c r="F36" s="43" t="s">
        <v>30</v>
      </c>
      <c r="G36" s="172"/>
      <c r="H36" s="23"/>
      <c r="I36" s="6"/>
    </row>
    <row r="37" spans="1:9" ht="15">
      <c r="A37" s="17"/>
      <c r="B37" s="141" t="s">
        <v>27</v>
      </c>
      <c r="C37" s="54"/>
      <c r="D37" s="89">
        <v>9</v>
      </c>
      <c r="E37" s="135">
        <v>0</v>
      </c>
      <c r="F37" s="97">
        <f>(C12*E37)/D37</f>
        <v>0</v>
      </c>
      <c r="G37" s="173">
        <f>F37/C10</f>
        <v>0</v>
      </c>
      <c r="H37" s="23"/>
      <c r="I37" s="6"/>
    </row>
    <row r="38" spans="1:9" ht="15">
      <c r="A38" s="17"/>
      <c r="B38" s="93"/>
      <c r="C38" s="93"/>
      <c r="D38" s="93"/>
      <c r="E38" s="94"/>
      <c r="F38" s="95"/>
      <c r="G38" s="174"/>
      <c r="H38" s="21"/>
      <c r="I38" s="6"/>
    </row>
    <row r="39" spans="1:9" ht="15">
      <c r="A39" s="80"/>
      <c r="B39" s="81" t="s">
        <v>51</v>
      </c>
      <c r="C39" s="82"/>
      <c r="D39" s="82"/>
      <c r="E39" s="83"/>
      <c r="F39" s="88" t="s">
        <v>46</v>
      </c>
      <c r="G39" s="171" t="s">
        <v>26</v>
      </c>
      <c r="H39" s="23"/>
      <c r="I39" s="6"/>
    </row>
    <row r="40" spans="1:9" ht="15">
      <c r="A40" s="17"/>
      <c r="B40" s="140" t="s">
        <v>41</v>
      </c>
      <c r="C40" s="91">
        <v>25</v>
      </c>
      <c r="D40" s="54" t="s">
        <v>48</v>
      </c>
      <c r="E40" s="55"/>
      <c r="F40" s="97">
        <f>F37*C40/100</f>
        <v>0</v>
      </c>
      <c r="G40" s="175">
        <f>F40/10</f>
        <v>0</v>
      </c>
      <c r="H40" s="23"/>
      <c r="I40" s="6"/>
    </row>
    <row r="41" spans="1:9" ht="15">
      <c r="A41" s="17"/>
      <c r="B41" s="141" t="s">
        <v>42</v>
      </c>
      <c r="C41" s="92">
        <v>50</v>
      </c>
      <c r="D41" s="10" t="s">
        <v>48</v>
      </c>
      <c r="E41" s="12"/>
      <c r="F41" s="97">
        <f>F40*C41/100</f>
        <v>0</v>
      </c>
      <c r="G41" s="175">
        <f>F41/10</f>
        <v>0</v>
      </c>
      <c r="H41" s="23"/>
      <c r="I41" s="6"/>
    </row>
    <row r="42" spans="1:9" ht="15">
      <c r="A42" s="17"/>
      <c r="B42" s="141" t="s">
        <v>43</v>
      </c>
      <c r="C42" s="92">
        <v>25</v>
      </c>
      <c r="D42" s="10" t="s">
        <v>48</v>
      </c>
      <c r="E42" s="12"/>
      <c r="F42" s="98">
        <f>F41*C42/100</f>
        <v>0</v>
      </c>
      <c r="G42" s="176">
        <f>F42/10</f>
        <v>0</v>
      </c>
      <c r="H42" s="23"/>
      <c r="I42" s="6"/>
    </row>
    <row r="43" spans="1:9" ht="15.75" thickBot="1">
      <c r="A43" s="17"/>
      <c r="B43" s="39"/>
      <c r="C43" s="2"/>
      <c r="D43" s="2"/>
      <c r="E43" s="114" t="s">
        <v>12</v>
      </c>
      <c r="F43" s="113">
        <f>SUM(F40:F42)</f>
        <v>0</v>
      </c>
      <c r="G43" s="176">
        <f>SUM(G40:G42)</f>
        <v>0</v>
      </c>
      <c r="H43" s="195"/>
      <c r="I43" s="6"/>
    </row>
    <row r="44" spans="1:9" ht="10.5" customHeight="1" thickTop="1">
      <c r="A44" s="60"/>
      <c r="B44" s="19"/>
      <c r="C44" s="19"/>
      <c r="D44" s="19"/>
      <c r="E44" s="29"/>
      <c r="F44" s="19"/>
      <c r="G44" s="58"/>
      <c r="H44" s="59"/>
      <c r="I44" s="6"/>
    </row>
    <row r="45" spans="1:9" ht="16.5" customHeight="1">
      <c r="A45" s="223" t="s">
        <v>53</v>
      </c>
      <c r="B45" s="223"/>
      <c r="C45" s="223"/>
      <c r="D45" s="223"/>
      <c r="E45" s="223"/>
      <c r="F45" s="223"/>
      <c r="G45" s="223"/>
      <c r="H45" s="8"/>
      <c r="I45" s="6"/>
    </row>
    <row r="46" spans="1:9" ht="11.25" customHeight="1" thickBot="1">
      <c r="A46" s="61"/>
      <c r="B46" s="27"/>
      <c r="C46" s="27"/>
      <c r="D46" s="27"/>
      <c r="E46" s="30"/>
      <c r="F46" s="27"/>
      <c r="G46" s="33"/>
      <c r="H46" s="8"/>
      <c r="I46" s="6"/>
    </row>
    <row r="47" spans="1:9" ht="15.75" thickTop="1">
      <c r="A47" s="17"/>
      <c r="B47" s="7"/>
      <c r="C47" s="2"/>
      <c r="D47" s="2"/>
      <c r="E47" s="6"/>
      <c r="F47" s="22"/>
      <c r="G47" s="177"/>
      <c r="H47" s="194"/>
      <c r="I47" s="6"/>
    </row>
    <row r="48" spans="1:9" ht="15">
      <c r="A48" s="17"/>
      <c r="B48" s="219" t="s">
        <v>3</v>
      </c>
      <c r="C48" s="220"/>
      <c r="D48" s="224"/>
      <c r="E48" s="123" t="s">
        <v>4</v>
      </c>
      <c r="F48" s="124" t="s">
        <v>26</v>
      </c>
      <c r="G48" s="178"/>
      <c r="H48" s="23"/>
      <c r="I48" s="2"/>
    </row>
    <row r="49" spans="1:9" ht="15">
      <c r="A49" s="17"/>
      <c r="B49" s="143" t="s">
        <v>45</v>
      </c>
      <c r="C49" s="96">
        <v>0.25</v>
      </c>
      <c r="D49" s="144"/>
      <c r="E49" s="6">
        <f>C8*C49</f>
        <v>0</v>
      </c>
      <c r="F49" s="8">
        <f>E49/C10</f>
        <v>0</v>
      </c>
      <c r="G49" s="179" t="e">
        <f>F49/F57</f>
        <v>#DIV/0!</v>
      </c>
      <c r="H49" s="23"/>
      <c r="I49" s="2"/>
    </row>
    <row r="50" spans="1:9" ht="15">
      <c r="A50" s="17"/>
      <c r="B50" s="225" t="s">
        <v>36</v>
      </c>
      <c r="C50" s="226"/>
      <c r="D50" s="227"/>
      <c r="E50" s="11">
        <f>F22</f>
        <v>0</v>
      </c>
      <c r="F50" s="8">
        <f>E50/12</f>
        <v>0</v>
      </c>
      <c r="G50" s="180" t="e">
        <f>F50/F57</f>
        <v>#DIV/0!</v>
      </c>
      <c r="H50" s="23"/>
      <c r="I50" s="2"/>
    </row>
    <row r="51" spans="1:9" ht="15">
      <c r="A51" s="17"/>
      <c r="B51" s="225" t="s">
        <v>38</v>
      </c>
      <c r="C51" s="226"/>
      <c r="D51" s="227"/>
      <c r="E51" s="4">
        <f>F33</f>
        <v>0</v>
      </c>
      <c r="F51" s="8">
        <f>E51/C10</f>
        <v>0</v>
      </c>
      <c r="G51" s="180" t="e">
        <f>F51/F57</f>
        <v>#DIV/0!</v>
      </c>
      <c r="H51" s="23"/>
      <c r="I51" s="2"/>
    </row>
    <row r="52" spans="1:9" ht="15">
      <c r="A52" s="17"/>
      <c r="B52" s="145" t="s">
        <v>39</v>
      </c>
      <c r="C52" s="39"/>
      <c r="D52" s="146"/>
      <c r="E52" s="6">
        <f>F37</f>
        <v>0</v>
      </c>
      <c r="F52" s="8">
        <f>E52/C10</f>
        <v>0</v>
      </c>
      <c r="G52" s="180" t="e">
        <f>F52/F57</f>
        <v>#DIV/0!</v>
      </c>
      <c r="H52" s="23"/>
      <c r="I52" s="2"/>
    </row>
    <row r="53" spans="1:9" ht="15">
      <c r="A53" s="17"/>
      <c r="B53" s="225" t="s">
        <v>47</v>
      </c>
      <c r="C53" s="226"/>
      <c r="D53" s="227"/>
      <c r="E53" s="9">
        <f>F43</f>
        <v>0</v>
      </c>
      <c r="F53" s="8">
        <f>E53/C10</f>
        <v>0</v>
      </c>
      <c r="G53" s="180" t="e">
        <f>F53/F57</f>
        <v>#DIV/0!</v>
      </c>
      <c r="H53" s="23"/>
      <c r="I53" s="2"/>
    </row>
    <row r="54" spans="1:9" ht="15">
      <c r="A54" s="17"/>
      <c r="B54" s="213" t="s">
        <v>9</v>
      </c>
      <c r="C54" s="214"/>
      <c r="D54" s="215"/>
      <c r="E54" s="46">
        <f>SUM(E49:E53)</f>
        <v>0</v>
      </c>
      <c r="F54" s="47">
        <f>SUM(F49:F53)</f>
        <v>0</v>
      </c>
      <c r="G54" s="179"/>
      <c r="H54" s="23"/>
      <c r="I54" s="2"/>
    </row>
    <row r="55" spans="1:9" ht="15">
      <c r="A55" s="17"/>
      <c r="B55" s="147" t="s">
        <v>32</v>
      </c>
      <c r="C55" s="90">
        <v>0.06</v>
      </c>
      <c r="D55" s="148"/>
      <c r="E55" s="4">
        <f>E54*C55</f>
        <v>0</v>
      </c>
      <c r="F55" s="4">
        <f>F54*C55</f>
        <v>0</v>
      </c>
      <c r="G55" s="179" t="e">
        <f>F55/F57</f>
        <v>#DIV/0!</v>
      </c>
      <c r="H55" s="23"/>
      <c r="I55" s="2"/>
    </row>
    <row r="56" spans="1:9" ht="15">
      <c r="A56" s="17"/>
      <c r="B56" s="216"/>
      <c r="C56" s="217"/>
      <c r="D56" s="218"/>
      <c r="E56" s="4"/>
      <c r="F56" s="4"/>
      <c r="G56" s="180"/>
      <c r="H56" s="23"/>
      <c r="I56" s="2"/>
    </row>
    <row r="57" spans="1:9" ht="15">
      <c r="A57" s="17"/>
      <c r="B57" s="219" t="s">
        <v>10</v>
      </c>
      <c r="C57" s="220"/>
      <c r="D57" s="220"/>
      <c r="E57" s="125">
        <f>SUM(E54:E56)</f>
        <v>0</v>
      </c>
      <c r="F57" s="126">
        <f>SUM(F54:F56)</f>
        <v>0</v>
      </c>
      <c r="G57" s="181" t="e">
        <f>SUM(G49:G56)</f>
        <v>#DIV/0!</v>
      </c>
      <c r="H57" s="23"/>
      <c r="I57" s="2"/>
    </row>
    <row r="58" spans="1:9" ht="15">
      <c r="A58" s="17"/>
      <c r="B58" s="158"/>
      <c r="C58" s="70"/>
      <c r="D58" s="70"/>
      <c r="E58" s="71"/>
      <c r="F58" s="5"/>
      <c r="G58" s="178"/>
      <c r="H58" s="23"/>
      <c r="I58" s="2"/>
    </row>
    <row r="59" spans="1:9" ht="20.25">
      <c r="A59" s="17"/>
      <c r="B59" s="159" t="s">
        <v>33</v>
      </c>
      <c r="C59" s="119"/>
      <c r="D59" s="120"/>
      <c r="E59" s="121"/>
      <c r="F59" s="131">
        <f>E57/C12</f>
        <v>0</v>
      </c>
      <c r="G59" s="182"/>
      <c r="H59" s="23"/>
      <c r="I59" s="2"/>
    </row>
    <row r="60" spans="1:9" ht="15.75" thickBot="1">
      <c r="A60" s="18"/>
      <c r="B60" s="24"/>
      <c r="C60" s="24"/>
      <c r="D60" s="24"/>
      <c r="E60" s="25"/>
      <c r="F60" s="26"/>
      <c r="G60" s="57"/>
      <c r="H60" s="28"/>
      <c r="I60" s="2"/>
    </row>
    <row r="61" spans="1:9" ht="15.75" thickTop="1">
      <c r="A61" s="1"/>
      <c r="B61" s="134"/>
      <c r="C61" s="134"/>
      <c r="D61" s="31"/>
      <c r="E61" s="14"/>
      <c r="F61" s="5"/>
      <c r="G61" s="2"/>
      <c r="H61" s="2"/>
      <c r="I61" s="2"/>
    </row>
  </sheetData>
  <sheetProtection/>
  <mergeCells count="21">
    <mergeCell ref="B54:D54"/>
    <mergeCell ref="B56:D56"/>
    <mergeCell ref="B57:D57"/>
    <mergeCell ref="B33:E33"/>
    <mergeCell ref="A45:G45"/>
    <mergeCell ref="B48:D48"/>
    <mergeCell ref="B50:D50"/>
    <mergeCell ref="B51:D51"/>
    <mergeCell ref="B53:D53"/>
    <mergeCell ref="B27:E27"/>
    <mergeCell ref="B28:E28"/>
    <mergeCell ref="B29:E29"/>
    <mergeCell ref="B30:E30"/>
    <mergeCell ref="B31:E31"/>
    <mergeCell ref="B32:E32"/>
    <mergeCell ref="A1:H1"/>
    <mergeCell ref="A2:H2"/>
    <mergeCell ref="A5:H5"/>
    <mergeCell ref="B15:C15"/>
    <mergeCell ref="B25:E25"/>
    <mergeCell ref="B26:E26"/>
  </mergeCells>
  <printOptions/>
  <pageMargins left="0.511811024" right="0.511811024" top="0.787401575" bottom="0.787401575" header="0.31496062" footer="0.31496062"/>
  <pageSetup horizontalDpi="600" verticalDpi="600" orientation="portrait" paperSize="9" scale="75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3">
      <selection activeCell="D17" sqref="D17"/>
    </sheetView>
  </sheetViews>
  <sheetFormatPr defaultColWidth="9.140625" defaultRowHeight="15"/>
  <cols>
    <col min="1" max="1" width="3.421875" style="0" customWidth="1"/>
    <col min="2" max="2" width="26.140625" style="3" customWidth="1"/>
    <col min="3" max="3" width="12.7109375" style="3" bestFit="1" customWidth="1"/>
    <col min="4" max="4" width="23.421875" style="3" customWidth="1"/>
    <col min="5" max="5" width="13.28125" style="3" customWidth="1"/>
    <col min="6" max="6" width="19.28125" style="3" customWidth="1"/>
    <col min="7" max="7" width="20.8515625" style="3" customWidth="1"/>
    <col min="8" max="8" width="2.00390625" style="3" customWidth="1"/>
    <col min="9" max="9" width="2.421875" style="3" customWidth="1"/>
  </cols>
  <sheetData>
    <row r="1" spans="1:8" ht="20.25">
      <c r="A1" s="200" t="s">
        <v>14</v>
      </c>
      <c r="B1" s="200"/>
      <c r="C1" s="200"/>
      <c r="D1" s="200"/>
      <c r="E1" s="200"/>
      <c r="F1" s="200"/>
      <c r="G1" s="200"/>
      <c r="H1" s="200"/>
    </row>
    <row r="2" spans="1:8" ht="6.75" customHeight="1">
      <c r="A2" s="201"/>
      <c r="B2" s="201"/>
      <c r="C2" s="201"/>
      <c r="D2" s="201"/>
      <c r="E2" s="201"/>
      <c r="F2" s="201"/>
      <c r="G2" s="201"/>
      <c r="H2" s="201"/>
    </row>
    <row r="3" ht="15.75" thickBot="1"/>
    <row r="4" spans="1:9" ht="15.75" thickTop="1">
      <c r="A4" s="16"/>
      <c r="B4" s="19"/>
      <c r="C4" s="19"/>
      <c r="D4" s="19"/>
      <c r="E4" s="19"/>
      <c r="F4" s="19"/>
      <c r="G4" s="19"/>
      <c r="H4" s="20"/>
      <c r="I4" s="2"/>
    </row>
    <row r="5" spans="1:9" ht="23.25">
      <c r="A5" s="202" t="s">
        <v>103</v>
      </c>
      <c r="B5" s="203"/>
      <c r="C5" s="203"/>
      <c r="D5" s="203"/>
      <c r="E5" s="203"/>
      <c r="F5" s="203"/>
      <c r="G5" s="203"/>
      <c r="H5" s="204"/>
      <c r="I5" s="2"/>
    </row>
    <row r="6" spans="1:9" ht="15.75">
      <c r="A6" s="48"/>
      <c r="B6" s="49"/>
      <c r="C6" s="49"/>
      <c r="D6" s="49"/>
      <c r="E6" s="49"/>
      <c r="F6" s="49"/>
      <c r="G6" s="49"/>
      <c r="H6" s="50"/>
      <c r="I6" s="2"/>
    </row>
    <row r="7" spans="1:9" ht="25.5">
      <c r="A7" s="51"/>
      <c r="B7" s="115" t="s">
        <v>0</v>
      </c>
      <c r="C7" s="117" t="s">
        <v>2</v>
      </c>
      <c r="D7" s="79" t="s">
        <v>17</v>
      </c>
      <c r="E7" s="69" t="s">
        <v>1</v>
      </c>
      <c r="F7" s="68"/>
      <c r="G7" s="68"/>
      <c r="H7" s="52"/>
      <c r="I7" s="5"/>
    </row>
    <row r="8" spans="1:9" ht="15">
      <c r="A8" s="51"/>
      <c r="B8" s="116"/>
      <c r="C8" s="136">
        <v>0</v>
      </c>
      <c r="D8" s="105" t="s">
        <v>107</v>
      </c>
      <c r="E8" s="104"/>
      <c r="F8" s="106"/>
      <c r="G8" s="107"/>
      <c r="H8" s="53"/>
      <c r="I8" s="6"/>
    </row>
    <row r="9" spans="1:9" ht="15">
      <c r="A9" s="51"/>
      <c r="B9" s="110" t="s">
        <v>16</v>
      </c>
      <c r="C9" s="118">
        <v>200</v>
      </c>
      <c r="D9" s="110"/>
      <c r="E9" s="108"/>
      <c r="F9" s="106"/>
      <c r="G9" s="107"/>
      <c r="H9" s="53"/>
      <c r="I9" s="6"/>
    </row>
    <row r="10" spans="1:9" ht="15">
      <c r="A10" s="51"/>
      <c r="B10" s="110" t="s">
        <v>15</v>
      </c>
      <c r="C10" s="118">
        <v>10</v>
      </c>
      <c r="D10" s="110"/>
      <c r="E10" s="108"/>
      <c r="F10" s="106"/>
      <c r="G10" s="107"/>
      <c r="H10" s="53"/>
      <c r="I10" s="6"/>
    </row>
    <row r="11" spans="1:9" ht="15">
      <c r="A11" s="51"/>
      <c r="B11" s="110" t="s">
        <v>31</v>
      </c>
      <c r="C11" s="118">
        <v>180</v>
      </c>
      <c r="D11" s="110"/>
      <c r="E11" s="108"/>
      <c r="F11" s="106"/>
      <c r="G11" s="107"/>
      <c r="H11" s="53"/>
      <c r="I11" s="6"/>
    </row>
    <row r="12" spans="1:9" ht="15.75" thickBot="1">
      <c r="A12" s="51"/>
      <c r="B12" s="110" t="s">
        <v>44</v>
      </c>
      <c r="C12" s="118">
        <v>36000</v>
      </c>
      <c r="D12" s="110"/>
      <c r="E12" s="109"/>
      <c r="F12" s="107"/>
      <c r="G12" s="107"/>
      <c r="H12" s="53"/>
      <c r="I12" s="6"/>
    </row>
    <row r="13" spans="1:9" ht="15.75" thickTop="1">
      <c r="A13" s="16"/>
      <c r="B13" s="229" t="s">
        <v>116</v>
      </c>
      <c r="C13" s="229"/>
      <c r="D13" s="229"/>
      <c r="E13" s="229"/>
      <c r="F13" s="229"/>
      <c r="G13" s="229"/>
      <c r="H13" s="37"/>
      <c r="I13" s="2"/>
    </row>
    <row r="14" spans="1:9" ht="15">
      <c r="A14" s="80"/>
      <c r="B14" s="87" t="s">
        <v>35</v>
      </c>
      <c r="C14" s="84"/>
      <c r="D14" s="84"/>
      <c r="E14" s="82"/>
      <c r="F14" s="130" t="s">
        <v>4</v>
      </c>
      <c r="G14" s="130" t="s">
        <v>26</v>
      </c>
      <c r="H14" s="63"/>
      <c r="I14" s="2"/>
    </row>
    <row r="15" spans="1:9" ht="15">
      <c r="A15" s="17"/>
      <c r="B15" s="206" t="s">
        <v>13</v>
      </c>
      <c r="C15" s="206"/>
      <c r="D15" s="102">
        <v>0</v>
      </c>
      <c r="E15" s="56"/>
      <c r="F15" s="56"/>
      <c r="G15" s="56"/>
      <c r="H15" s="63"/>
      <c r="I15" s="2"/>
    </row>
    <row r="16" spans="1:9" ht="15">
      <c r="A16" s="17"/>
      <c r="B16" s="5" t="s">
        <v>5</v>
      </c>
      <c r="C16" s="103">
        <f>D15*22/100</f>
        <v>0</v>
      </c>
      <c r="D16" s="9"/>
      <c r="E16" s="5"/>
      <c r="F16" s="5"/>
      <c r="G16" s="5"/>
      <c r="H16" s="63"/>
      <c r="I16" s="2"/>
    </row>
    <row r="17" spans="1:9" ht="15">
      <c r="A17" s="17"/>
      <c r="B17" s="5" t="s">
        <v>6</v>
      </c>
      <c r="C17" s="103">
        <f>D15*8/100</f>
        <v>0</v>
      </c>
      <c r="D17" s="9"/>
      <c r="E17" s="5"/>
      <c r="F17" s="5"/>
      <c r="G17" s="5"/>
      <c r="H17" s="63"/>
      <c r="I17" s="2"/>
    </row>
    <row r="18" spans="1:9" ht="15">
      <c r="A18" s="17"/>
      <c r="B18" s="5" t="s">
        <v>7</v>
      </c>
      <c r="C18" s="103">
        <f>(D15+C16+C17)/12</f>
        <v>0</v>
      </c>
      <c r="D18" s="9"/>
      <c r="E18" s="5"/>
      <c r="F18" s="5"/>
      <c r="G18" s="5"/>
      <c r="H18" s="63"/>
      <c r="I18" s="2"/>
    </row>
    <row r="19" spans="1:9" ht="15">
      <c r="A19" s="17"/>
      <c r="B19" s="5" t="s">
        <v>11</v>
      </c>
      <c r="C19" s="103">
        <f>C18/3</f>
        <v>0</v>
      </c>
      <c r="D19" s="9"/>
      <c r="E19" s="64"/>
      <c r="F19" s="65"/>
      <c r="G19" s="5"/>
      <c r="H19" s="63"/>
      <c r="I19" s="2"/>
    </row>
    <row r="20" spans="1:9" ht="15">
      <c r="A20" s="17"/>
      <c r="B20" s="5" t="s">
        <v>18</v>
      </c>
      <c r="C20" s="15">
        <v>0</v>
      </c>
      <c r="D20" s="5"/>
      <c r="E20" s="62"/>
      <c r="F20" s="5"/>
      <c r="G20" s="5"/>
      <c r="H20" s="63"/>
      <c r="I20" s="2"/>
    </row>
    <row r="21" spans="1:9" ht="15">
      <c r="A21" s="17"/>
      <c r="B21" s="5" t="s">
        <v>8</v>
      </c>
      <c r="C21" s="9">
        <f>+D15/12</f>
        <v>0</v>
      </c>
      <c r="D21" s="5"/>
      <c r="E21" s="62"/>
      <c r="F21" s="5"/>
      <c r="G21" s="5"/>
      <c r="H21" s="63"/>
      <c r="I21" s="2"/>
    </row>
    <row r="22" spans="1:9" ht="15.75" thickBot="1">
      <c r="A22" s="17"/>
      <c r="B22" s="3" t="s">
        <v>52</v>
      </c>
      <c r="C22" s="127">
        <f>C21*22/100</f>
        <v>0</v>
      </c>
      <c r="D22" s="66">
        <f>SUM(C16:C22)</f>
        <v>0</v>
      </c>
      <c r="E22" s="66"/>
      <c r="F22" s="67">
        <f>G22*12</f>
        <v>0</v>
      </c>
      <c r="G22" s="67">
        <f>D15+D22</f>
        <v>0</v>
      </c>
      <c r="H22" s="63"/>
      <c r="I22" s="2"/>
    </row>
    <row r="23" spans="1:9" ht="15.75" thickTop="1">
      <c r="A23" s="16"/>
      <c r="B23" s="31"/>
      <c r="C23" s="31"/>
      <c r="D23" s="31"/>
      <c r="E23" s="32"/>
      <c r="F23" s="38"/>
      <c r="G23" s="19"/>
      <c r="H23" s="20"/>
      <c r="I23" s="6"/>
    </row>
    <row r="24" spans="1:9" ht="15">
      <c r="A24" s="80"/>
      <c r="B24" s="84" t="s">
        <v>37</v>
      </c>
      <c r="C24" s="85"/>
      <c r="D24" s="85"/>
      <c r="E24" s="86"/>
      <c r="F24" s="111" t="s">
        <v>34</v>
      </c>
      <c r="G24" s="112" t="s">
        <v>26</v>
      </c>
      <c r="H24" s="23"/>
      <c r="I24" s="6"/>
    </row>
    <row r="25" spans="1:9" ht="15">
      <c r="A25" s="17"/>
      <c r="B25" s="208" t="s">
        <v>19</v>
      </c>
      <c r="C25" s="208"/>
      <c r="D25" s="208"/>
      <c r="E25" s="208"/>
      <c r="F25" s="100">
        <v>0</v>
      </c>
      <c r="G25" s="10"/>
      <c r="H25" s="23"/>
      <c r="I25" s="6"/>
    </row>
    <row r="26" spans="1:9" ht="15">
      <c r="A26" s="17"/>
      <c r="B26" s="208" t="s">
        <v>20</v>
      </c>
      <c r="C26" s="208"/>
      <c r="D26" s="208"/>
      <c r="E26" s="208"/>
      <c r="F26" s="100">
        <v>0</v>
      </c>
      <c r="G26" s="10"/>
      <c r="H26" s="23"/>
      <c r="I26" s="6"/>
    </row>
    <row r="27" spans="1:9" ht="15">
      <c r="A27" s="17"/>
      <c r="B27" s="208" t="s">
        <v>21</v>
      </c>
      <c r="C27" s="208"/>
      <c r="D27" s="208"/>
      <c r="E27" s="208"/>
      <c r="F27" s="100">
        <v>0</v>
      </c>
      <c r="G27" s="10"/>
      <c r="H27" s="23"/>
      <c r="I27" s="6"/>
    </row>
    <row r="28" spans="1:9" ht="15">
      <c r="A28" s="17"/>
      <c r="B28" s="208" t="s">
        <v>22</v>
      </c>
      <c r="C28" s="208"/>
      <c r="D28" s="208"/>
      <c r="E28" s="208"/>
      <c r="F28" s="100">
        <v>0</v>
      </c>
      <c r="G28" s="10"/>
      <c r="H28" s="23"/>
      <c r="I28" s="6"/>
    </row>
    <row r="29" spans="1:9" ht="15">
      <c r="A29" s="17"/>
      <c r="B29" s="208" t="s">
        <v>23</v>
      </c>
      <c r="C29" s="208"/>
      <c r="D29" s="208"/>
      <c r="E29" s="208"/>
      <c r="F29" s="100">
        <v>0</v>
      </c>
      <c r="G29" s="10"/>
      <c r="H29" s="23"/>
      <c r="I29" s="6"/>
    </row>
    <row r="30" spans="1:9" ht="15">
      <c r="A30" s="17"/>
      <c r="B30" s="208" t="s">
        <v>24</v>
      </c>
      <c r="C30" s="208"/>
      <c r="D30" s="208"/>
      <c r="E30" s="208"/>
      <c r="F30" s="100">
        <v>0</v>
      </c>
      <c r="G30" s="10"/>
      <c r="H30" s="23"/>
      <c r="I30" s="6"/>
    </row>
    <row r="31" spans="1:9" ht="15">
      <c r="A31" s="17"/>
      <c r="B31" s="208" t="s">
        <v>40</v>
      </c>
      <c r="C31" s="208"/>
      <c r="D31" s="208"/>
      <c r="E31" s="208"/>
      <c r="F31" s="100">
        <v>0</v>
      </c>
      <c r="G31" s="10"/>
      <c r="H31" s="23"/>
      <c r="I31" s="6"/>
    </row>
    <row r="32" spans="1:9" ht="15">
      <c r="A32" s="17"/>
      <c r="B32" s="211" t="s">
        <v>25</v>
      </c>
      <c r="C32" s="211"/>
      <c r="D32" s="211"/>
      <c r="E32" s="211"/>
      <c r="F32" s="101">
        <v>0</v>
      </c>
      <c r="G32" s="13"/>
      <c r="H32" s="23"/>
      <c r="I32" s="6"/>
    </row>
    <row r="33" spans="1:9" ht="15.75" thickBot="1">
      <c r="A33" s="17"/>
      <c r="B33" s="222" t="s">
        <v>12</v>
      </c>
      <c r="C33" s="222"/>
      <c r="D33" s="222"/>
      <c r="E33" s="222"/>
      <c r="F33" s="128">
        <f>SUM(F25:F32)</f>
        <v>0</v>
      </c>
      <c r="G33" s="129">
        <f>F33/12</f>
        <v>0</v>
      </c>
      <c r="H33" s="23"/>
      <c r="I33" s="6"/>
    </row>
    <row r="34" spans="1:9" ht="15.75" thickTop="1">
      <c r="A34" s="16"/>
      <c r="B34" s="19"/>
      <c r="C34" s="19"/>
      <c r="D34" s="19"/>
      <c r="E34" s="34"/>
      <c r="F34" s="35"/>
      <c r="G34" s="19"/>
      <c r="H34" s="20"/>
      <c r="I34" s="6"/>
    </row>
    <row r="35" spans="1:9" ht="15">
      <c r="A35" s="80"/>
      <c r="B35" s="81" t="s">
        <v>50</v>
      </c>
      <c r="C35" s="82"/>
      <c r="D35" s="82"/>
      <c r="E35" s="83"/>
      <c r="F35" s="88" t="s">
        <v>46</v>
      </c>
      <c r="G35" s="88" t="s">
        <v>26</v>
      </c>
      <c r="H35" s="23"/>
      <c r="I35" s="6"/>
    </row>
    <row r="36" spans="1:9" ht="15">
      <c r="A36" s="17"/>
      <c r="B36" s="42"/>
      <c r="C36" s="10"/>
      <c r="D36" s="43" t="s">
        <v>28</v>
      </c>
      <c r="E36" s="44" t="s">
        <v>29</v>
      </c>
      <c r="F36" s="43" t="s">
        <v>30</v>
      </c>
      <c r="G36" s="77"/>
      <c r="H36" s="23"/>
      <c r="I36" s="6"/>
    </row>
    <row r="37" spans="1:9" ht="15">
      <c r="A37" s="17"/>
      <c r="B37" s="78" t="s">
        <v>27</v>
      </c>
      <c r="C37" s="54"/>
      <c r="D37" s="89">
        <v>9</v>
      </c>
      <c r="E37" s="135">
        <v>0</v>
      </c>
      <c r="F37" s="97">
        <f>(C12*E37)/D37</f>
        <v>0</v>
      </c>
      <c r="G37" s="99">
        <f>F37/C10</f>
        <v>0</v>
      </c>
      <c r="H37" s="23"/>
      <c r="I37" s="6"/>
    </row>
    <row r="38" spans="1:9" ht="15">
      <c r="A38" s="17"/>
      <c r="B38" s="93"/>
      <c r="C38" s="93"/>
      <c r="D38" s="93"/>
      <c r="E38" s="94"/>
      <c r="F38" s="95"/>
      <c r="G38" s="76"/>
      <c r="H38" s="21"/>
      <c r="I38" s="6"/>
    </row>
    <row r="39" spans="1:9" ht="15">
      <c r="A39" s="80"/>
      <c r="B39" s="81" t="s">
        <v>51</v>
      </c>
      <c r="C39" s="82"/>
      <c r="D39" s="82"/>
      <c r="E39" s="83"/>
      <c r="F39" s="88" t="s">
        <v>46</v>
      </c>
      <c r="G39" s="88" t="s">
        <v>26</v>
      </c>
      <c r="H39" s="23"/>
      <c r="I39" s="6"/>
    </row>
    <row r="40" spans="1:9" ht="15">
      <c r="A40" s="17"/>
      <c r="B40" s="78" t="s">
        <v>41</v>
      </c>
      <c r="C40" s="91">
        <v>25</v>
      </c>
      <c r="D40" s="54" t="s">
        <v>48</v>
      </c>
      <c r="E40" s="55"/>
      <c r="F40" s="97">
        <f>F37*C40/100</f>
        <v>0</v>
      </c>
      <c r="G40" s="97">
        <f>F40/10</f>
        <v>0</v>
      </c>
      <c r="H40" s="23"/>
      <c r="I40" s="6"/>
    </row>
    <row r="41" spans="1:9" ht="15">
      <c r="A41" s="17"/>
      <c r="B41" s="41" t="s">
        <v>42</v>
      </c>
      <c r="C41" s="92">
        <v>50</v>
      </c>
      <c r="D41" s="10" t="s">
        <v>48</v>
      </c>
      <c r="E41" s="12"/>
      <c r="F41" s="97">
        <f>F40*C41/100</f>
        <v>0</v>
      </c>
      <c r="G41" s="97">
        <f>F41/10</f>
        <v>0</v>
      </c>
      <c r="H41" s="23"/>
      <c r="I41" s="6"/>
    </row>
    <row r="42" spans="1:9" ht="15">
      <c r="A42" s="17"/>
      <c r="B42" s="41" t="s">
        <v>43</v>
      </c>
      <c r="C42" s="92">
        <v>25</v>
      </c>
      <c r="D42" s="10" t="s">
        <v>48</v>
      </c>
      <c r="E42" s="12"/>
      <c r="F42" s="98">
        <f>F41*C42/100</f>
        <v>0</v>
      </c>
      <c r="G42" s="98">
        <f>F42/10</f>
        <v>0</v>
      </c>
      <c r="H42" s="23"/>
      <c r="I42" s="6"/>
    </row>
    <row r="43" spans="1:9" ht="15.75" thickBot="1">
      <c r="A43" s="17"/>
      <c r="B43" s="39"/>
      <c r="C43" s="2"/>
      <c r="D43" s="2"/>
      <c r="E43" s="114" t="s">
        <v>12</v>
      </c>
      <c r="F43" s="113">
        <f>SUM(F40:F42)</f>
        <v>0</v>
      </c>
      <c r="G43" s="98">
        <f>SUM(G40:G42)</f>
        <v>0</v>
      </c>
      <c r="H43" s="23"/>
      <c r="I43" s="6"/>
    </row>
    <row r="44" spans="1:9" ht="15.75" thickTop="1">
      <c r="A44" s="60"/>
      <c r="B44" s="19"/>
      <c r="C44" s="19"/>
      <c r="D44" s="19"/>
      <c r="E44" s="29"/>
      <c r="F44" s="19"/>
      <c r="G44" s="58"/>
      <c r="H44" s="59"/>
      <c r="I44" s="6"/>
    </row>
    <row r="45" spans="1:9" ht="21">
      <c r="A45" s="223" t="s">
        <v>53</v>
      </c>
      <c r="B45" s="223"/>
      <c r="C45" s="223"/>
      <c r="D45" s="223"/>
      <c r="E45" s="223"/>
      <c r="F45" s="223"/>
      <c r="G45" s="223"/>
      <c r="H45" s="8"/>
      <c r="I45" s="6"/>
    </row>
    <row r="46" spans="1:9" ht="15.75" thickBot="1">
      <c r="A46" s="61"/>
      <c r="B46" s="27"/>
      <c r="C46" s="27"/>
      <c r="D46" s="27"/>
      <c r="E46" s="30"/>
      <c r="F46" s="27"/>
      <c r="G46" s="33"/>
      <c r="H46" s="36"/>
      <c r="I46" s="6"/>
    </row>
    <row r="47" spans="1:9" ht="15.75" thickTop="1">
      <c r="A47" s="17"/>
      <c r="B47" s="7"/>
      <c r="C47" s="2"/>
      <c r="D47" s="2"/>
      <c r="E47" s="6"/>
      <c r="F47" s="22"/>
      <c r="G47" s="6"/>
      <c r="H47" s="21"/>
      <c r="I47" s="6"/>
    </row>
    <row r="48" spans="1:9" ht="15">
      <c r="A48" s="17"/>
      <c r="B48" s="220" t="s">
        <v>3</v>
      </c>
      <c r="C48" s="220"/>
      <c r="D48" s="220"/>
      <c r="E48" s="123" t="s">
        <v>4</v>
      </c>
      <c r="F48" s="124" t="s">
        <v>26</v>
      </c>
      <c r="G48" s="72"/>
      <c r="H48" s="23"/>
      <c r="I48" s="2"/>
    </row>
    <row r="49" spans="1:9" ht="15">
      <c r="A49" s="17"/>
      <c r="B49" s="139" t="s">
        <v>45</v>
      </c>
      <c r="C49" s="96">
        <v>0.25</v>
      </c>
      <c r="D49" s="139"/>
      <c r="E49" s="6">
        <f>C8*C49</f>
        <v>0</v>
      </c>
      <c r="F49" s="8">
        <f>E49/C10</f>
        <v>0</v>
      </c>
      <c r="G49" s="73" t="e">
        <f>F49/F57</f>
        <v>#DIV/0!</v>
      </c>
      <c r="H49" s="23"/>
      <c r="I49" s="2"/>
    </row>
    <row r="50" spans="1:9" ht="15">
      <c r="A50" s="17"/>
      <c r="B50" s="226" t="s">
        <v>36</v>
      </c>
      <c r="C50" s="226"/>
      <c r="D50" s="226"/>
      <c r="E50" s="11">
        <f>F22</f>
        <v>0</v>
      </c>
      <c r="F50" s="8">
        <f>E50/12</f>
        <v>0</v>
      </c>
      <c r="G50" s="74" t="e">
        <f>F50/F57</f>
        <v>#DIV/0!</v>
      </c>
      <c r="H50" s="23"/>
      <c r="I50" s="2"/>
    </row>
    <row r="51" spans="1:9" ht="15">
      <c r="A51" s="17"/>
      <c r="B51" s="226" t="s">
        <v>38</v>
      </c>
      <c r="C51" s="226"/>
      <c r="D51" s="226"/>
      <c r="E51" s="4">
        <f>F33</f>
        <v>0</v>
      </c>
      <c r="F51" s="8">
        <f>E51/C10</f>
        <v>0</v>
      </c>
      <c r="G51" s="74" t="e">
        <f>F51/F57</f>
        <v>#DIV/0!</v>
      </c>
      <c r="H51" s="23"/>
      <c r="I51" s="2"/>
    </row>
    <row r="52" spans="1:9" ht="15">
      <c r="A52" s="17"/>
      <c r="B52" s="39" t="s">
        <v>39</v>
      </c>
      <c r="C52" s="39"/>
      <c r="D52" s="40"/>
      <c r="E52" s="6">
        <f>F37</f>
        <v>0</v>
      </c>
      <c r="F52" s="8">
        <f>E52/C10</f>
        <v>0</v>
      </c>
      <c r="G52" s="74" t="e">
        <f>F52/F57</f>
        <v>#DIV/0!</v>
      </c>
      <c r="H52" s="23"/>
      <c r="I52" s="2"/>
    </row>
    <row r="53" spans="1:9" ht="15">
      <c r="A53" s="17"/>
      <c r="B53" s="226" t="s">
        <v>47</v>
      </c>
      <c r="C53" s="226"/>
      <c r="D53" s="226"/>
      <c r="E53" s="9">
        <f>F43</f>
        <v>0</v>
      </c>
      <c r="F53" s="8">
        <f>E53/C10</f>
        <v>0</v>
      </c>
      <c r="G53" s="74" t="e">
        <f>F53/F57</f>
        <v>#DIV/0!</v>
      </c>
      <c r="H53" s="23"/>
      <c r="I53" s="2"/>
    </row>
    <row r="54" spans="1:9" ht="15">
      <c r="A54" s="17"/>
      <c r="B54" s="214" t="s">
        <v>9</v>
      </c>
      <c r="C54" s="214"/>
      <c r="D54" s="214"/>
      <c r="E54" s="46">
        <f>SUM(E49:E53)</f>
        <v>0</v>
      </c>
      <c r="F54" s="47">
        <f>SUM(F49:F53)</f>
        <v>0</v>
      </c>
      <c r="G54" s="73"/>
      <c r="H54" s="23"/>
      <c r="I54" s="2"/>
    </row>
    <row r="55" spans="1:9" ht="15">
      <c r="A55" s="17"/>
      <c r="B55" s="45" t="s">
        <v>32</v>
      </c>
      <c r="C55" s="90">
        <v>0.06</v>
      </c>
      <c r="D55" s="45"/>
      <c r="E55" s="4">
        <f>E54*C55</f>
        <v>0</v>
      </c>
      <c r="F55" s="4">
        <f>F54*C55</f>
        <v>0</v>
      </c>
      <c r="G55" s="73" t="e">
        <f>F55/F57</f>
        <v>#DIV/0!</v>
      </c>
      <c r="H55" s="23"/>
      <c r="I55" s="2"/>
    </row>
    <row r="56" spans="1:9" ht="15">
      <c r="A56" s="17"/>
      <c r="B56" s="228"/>
      <c r="C56" s="228"/>
      <c r="D56" s="228"/>
      <c r="E56" s="4"/>
      <c r="F56" s="4"/>
      <c r="G56" s="74"/>
      <c r="H56" s="23"/>
      <c r="I56" s="2"/>
    </row>
    <row r="57" spans="1:9" ht="15">
      <c r="A57" s="17"/>
      <c r="B57" s="220" t="s">
        <v>10</v>
      </c>
      <c r="C57" s="220"/>
      <c r="D57" s="220"/>
      <c r="E57" s="125">
        <f>SUM(E54:E56)</f>
        <v>0</v>
      </c>
      <c r="F57" s="126">
        <f>SUM(F54:F56)</f>
        <v>0</v>
      </c>
      <c r="G57" s="75" t="e">
        <f>SUM(G49:G56)</f>
        <v>#DIV/0!</v>
      </c>
      <c r="H57" s="23"/>
      <c r="I57" s="2"/>
    </row>
    <row r="58" spans="1:9" ht="15">
      <c r="A58" s="17"/>
      <c r="B58" s="70"/>
      <c r="C58" s="70"/>
      <c r="D58" s="70"/>
      <c r="E58" s="71"/>
      <c r="F58" s="5"/>
      <c r="G58" s="72"/>
      <c r="H58" s="23"/>
      <c r="I58" s="2"/>
    </row>
    <row r="59" spans="1:9" ht="20.25">
      <c r="A59" s="17"/>
      <c r="B59" s="132" t="s">
        <v>33</v>
      </c>
      <c r="C59" s="119"/>
      <c r="D59" s="120"/>
      <c r="E59" s="121"/>
      <c r="F59" s="131">
        <f>E57/C12</f>
        <v>0</v>
      </c>
      <c r="G59" s="122"/>
      <c r="H59" s="23"/>
      <c r="I59" s="2"/>
    </row>
    <row r="60" spans="1:9" ht="15.75" thickBot="1">
      <c r="A60" s="18"/>
      <c r="B60" s="24"/>
      <c r="C60" s="24"/>
      <c r="D60" s="24"/>
      <c r="E60" s="25"/>
      <c r="F60" s="26"/>
      <c r="G60" s="57"/>
      <c r="H60" s="28"/>
      <c r="I60" s="2"/>
    </row>
    <row r="61" spans="1:9" ht="15.75" thickTop="1">
      <c r="A61" s="1"/>
      <c r="B61" s="138"/>
      <c r="C61" s="138"/>
      <c r="D61" s="31"/>
      <c r="E61" s="14"/>
      <c r="F61" s="5"/>
      <c r="G61" s="2"/>
      <c r="H61" s="2"/>
      <c r="I61" s="2"/>
    </row>
  </sheetData>
  <sheetProtection/>
  <mergeCells count="22">
    <mergeCell ref="A1:H1"/>
    <mergeCell ref="A2:H2"/>
    <mergeCell ref="A5:H5"/>
    <mergeCell ref="B13:G13"/>
    <mergeCell ref="B15:C15"/>
    <mergeCell ref="B25:E25"/>
    <mergeCell ref="B26:E26"/>
    <mergeCell ref="B27:E27"/>
    <mergeCell ref="B28:E28"/>
    <mergeCell ref="B29:E29"/>
    <mergeCell ref="B30:E30"/>
    <mergeCell ref="B31:E31"/>
    <mergeCell ref="B53:D53"/>
    <mergeCell ref="B54:D54"/>
    <mergeCell ref="B56:D56"/>
    <mergeCell ref="B57:D57"/>
    <mergeCell ref="B32:E32"/>
    <mergeCell ref="B33:E33"/>
    <mergeCell ref="A45:G45"/>
    <mergeCell ref="B48:D48"/>
    <mergeCell ref="B50:D50"/>
    <mergeCell ref="B51:D51"/>
  </mergeCells>
  <printOptions/>
  <pageMargins left="0.511811024" right="0.511811024" top="0.787401575" bottom="0.787401575" header="0.31496062" footer="0.31496062"/>
  <pageSetup horizontalDpi="600" verticalDpi="600" orientation="portrait" paperSize="9" scale="75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3.421875" style="0" customWidth="1"/>
    <col min="2" max="2" width="26.140625" style="3" customWidth="1"/>
    <col min="3" max="3" width="12.7109375" style="3" bestFit="1" customWidth="1"/>
    <col min="4" max="4" width="23.421875" style="3" customWidth="1"/>
    <col min="5" max="5" width="13.28125" style="3" customWidth="1"/>
    <col min="6" max="6" width="19.28125" style="3" customWidth="1"/>
    <col min="7" max="7" width="20.8515625" style="3" customWidth="1"/>
    <col min="8" max="8" width="2.00390625" style="3" customWidth="1"/>
    <col min="9" max="9" width="2.421875" style="3" customWidth="1"/>
  </cols>
  <sheetData>
    <row r="1" spans="1:8" ht="20.25">
      <c r="A1" s="200" t="s">
        <v>14</v>
      </c>
      <c r="B1" s="200"/>
      <c r="C1" s="200"/>
      <c r="D1" s="200"/>
      <c r="E1" s="200"/>
      <c r="F1" s="200"/>
      <c r="G1" s="200"/>
      <c r="H1" s="200"/>
    </row>
    <row r="2" spans="1:8" ht="6.75" customHeight="1">
      <c r="A2" s="201"/>
      <c r="B2" s="201"/>
      <c r="C2" s="201"/>
      <c r="D2" s="201"/>
      <c r="E2" s="201"/>
      <c r="F2" s="201"/>
      <c r="G2" s="201"/>
      <c r="H2" s="201"/>
    </row>
    <row r="3" ht="15.75" thickBot="1"/>
    <row r="4" spans="1:9" ht="15.75" thickTop="1">
      <c r="A4" s="16"/>
      <c r="B4" s="19"/>
      <c r="C4" s="19"/>
      <c r="D4" s="19"/>
      <c r="E4" s="19"/>
      <c r="F4" s="19"/>
      <c r="G4" s="19"/>
      <c r="H4" s="20"/>
      <c r="I4" s="2"/>
    </row>
    <row r="5" spans="1:9" ht="23.25">
      <c r="A5" s="202" t="s">
        <v>77</v>
      </c>
      <c r="B5" s="203"/>
      <c r="C5" s="203"/>
      <c r="D5" s="203"/>
      <c r="E5" s="203"/>
      <c r="F5" s="203"/>
      <c r="G5" s="203"/>
      <c r="H5" s="204"/>
      <c r="I5" s="2"/>
    </row>
    <row r="6" spans="1:9" ht="15.75">
      <c r="A6" s="48"/>
      <c r="B6" s="49"/>
      <c r="C6" s="49"/>
      <c r="D6" s="49"/>
      <c r="E6" s="49"/>
      <c r="F6" s="49"/>
      <c r="G6" s="49"/>
      <c r="H6" s="50"/>
      <c r="I6" s="2"/>
    </row>
    <row r="7" spans="1:9" ht="25.5">
      <c r="A7" s="51"/>
      <c r="B7" s="115" t="s">
        <v>0</v>
      </c>
      <c r="C7" s="117" t="s">
        <v>2</v>
      </c>
      <c r="D7" s="79" t="s">
        <v>17</v>
      </c>
      <c r="E7" s="69" t="s">
        <v>1</v>
      </c>
      <c r="F7" s="68"/>
      <c r="G7" s="68"/>
      <c r="H7" s="52"/>
      <c r="I7" s="5"/>
    </row>
    <row r="8" spans="1:9" ht="15">
      <c r="A8" s="51"/>
      <c r="B8" s="116"/>
      <c r="C8" s="136">
        <v>0</v>
      </c>
      <c r="D8" s="105" t="s">
        <v>58</v>
      </c>
      <c r="E8" s="104"/>
      <c r="F8" s="106"/>
      <c r="G8" s="107"/>
      <c r="H8" s="53"/>
      <c r="I8" s="6"/>
    </row>
    <row r="9" spans="1:9" ht="15">
      <c r="A9" s="51"/>
      <c r="B9" s="110" t="s">
        <v>16</v>
      </c>
      <c r="C9" s="118">
        <v>200</v>
      </c>
      <c r="D9" s="110"/>
      <c r="E9" s="108"/>
      <c r="F9" s="106"/>
      <c r="G9" s="107"/>
      <c r="H9" s="53"/>
      <c r="I9" s="6"/>
    </row>
    <row r="10" spans="1:9" ht="15">
      <c r="A10" s="51"/>
      <c r="B10" s="110" t="s">
        <v>15</v>
      </c>
      <c r="C10" s="118">
        <v>10</v>
      </c>
      <c r="D10" s="110"/>
      <c r="E10" s="108"/>
      <c r="F10" s="106"/>
      <c r="G10" s="107"/>
      <c r="H10" s="53"/>
      <c r="I10" s="6"/>
    </row>
    <row r="11" spans="1:9" ht="15">
      <c r="A11" s="51"/>
      <c r="B11" s="110" t="s">
        <v>31</v>
      </c>
      <c r="C11" s="118">
        <v>80</v>
      </c>
      <c r="D11" s="110"/>
      <c r="E11" s="108"/>
      <c r="F11" s="106"/>
      <c r="G11" s="107"/>
      <c r="H11" s="53"/>
      <c r="I11" s="6"/>
    </row>
    <row r="12" spans="1:9" ht="15.75" thickBot="1">
      <c r="A12" s="51"/>
      <c r="B12" s="110" t="s">
        <v>44</v>
      </c>
      <c r="C12" s="118">
        <v>16000</v>
      </c>
      <c r="D12" s="110"/>
      <c r="E12" s="109"/>
      <c r="F12" s="107"/>
      <c r="G12" s="107"/>
      <c r="H12" s="53"/>
      <c r="I12" s="6"/>
    </row>
    <row r="13" spans="1:9" ht="15.75" thickTop="1">
      <c r="A13" s="16"/>
      <c r="B13" s="229" t="s">
        <v>117</v>
      </c>
      <c r="C13" s="229"/>
      <c r="D13" s="229"/>
      <c r="E13" s="229"/>
      <c r="F13" s="229"/>
      <c r="G13" s="229"/>
      <c r="H13" s="37"/>
      <c r="I13" s="2"/>
    </row>
    <row r="14" spans="1:9" ht="15">
      <c r="A14" s="80"/>
      <c r="B14" s="87" t="s">
        <v>35</v>
      </c>
      <c r="C14" s="84"/>
      <c r="D14" s="84"/>
      <c r="E14" s="82"/>
      <c r="F14" s="130" t="s">
        <v>4</v>
      </c>
      <c r="G14" s="130" t="s">
        <v>26</v>
      </c>
      <c r="H14" s="63"/>
      <c r="I14" s="2"/>
    </row>
    <row r="15" spans="1:9" ht="15">
      <c r="A15" s="17"/>
      <c r="B15" s="206" t="s">
        <v>13</v>
      </c>
      <c r="C15" s="206"/>
      <c r="D15" s="102">
        <v>0</v>
      </c>
      <c r="E15" s="56"/>
      <c r="F15" s="56"/>
      <c r="G15" s="56"/>
      <c r="H15" s="63"/>
      <c r="I15" s="2"/>
    </row>
    <row r="16" spans="1:9" ht="15">
      <c r="A16" s="17"/>
      <c r="B16" s="5" t="s">
        <v>5</v>
      </c>
      <c r="C16" s="103">
        <f>D15*22/100</f>
        <v>0</v>
      </c>
      <c r="D16" s="9"/>
      <c r="E16" s="5"/>
      <c r="F16" s="5"/>
      <c r="G16" s="5"/>
      <c r="H16" s="63"/>
      <c r="I16" s="2"/>
    </row>
    <row r="17" spans="1:9" ht="15">
      <c r="A17" s="17"/>
      <c r="B17" s="5" t="s">
        <v>6</v>
      </c>
      <c r="C17" s="103">
        <f>D15*8/100</f>
        <v>0</v>
      </c>
      <c r="D17" s="9"/>
      <c r="E17" s="5"/>
      <c r="F17" s="5"/>
      <c r="G17" s="5"/>
      <c r="H17" s="63"/>
      <c r="I17" s="2"/>
    </row>
    <row r="18" spans="1:9" ht="15">
      <c r="A18" s="17"/>
      <c r="B18" s="5" t="s">
        <v>7</v>
      </c>
      <c r="C18" s="103">
        <f>(D15+C16+C17)/12</f>
        <v>0</v>
      </c>
      <c r="D18" s="9"/>
      <c r="E18" s="5"/>
      <c r="F18" s="5"/>
      <c r="G18" s="5"/>
      <c r="H18" s="63"/>
      <c r="I18" s="2"/>
    </row>
    <row r="19" spans="1:9" ht="15">
      <c r="A19" s="17"/>
      <c r="B19" s="5" t="s">
        <v>11</v>
      </c>
      <c r="C19" s="103">
        <f>C18/3</f>
        <v>0</v>
      </c>
      <c r="D19" s="9"/>
      <c r="E19" s="64"/>
      <c r="F19" s="65"/>
      <c r="G19" s="5"/>
      <c r="H19" s="63"/>
      <c r="I19" s="2"/>
    </row>
    <row r="20" spans="1:9" ht="15">
      <c r="A20" s="17"/>
      <c r="B20" s="5" t="s">
        <v>18</v>
      </c>
      <c r="C20" s="15">
        <v>0</v>
      </c>
      <c r="D20" s="5"/>
      <c r="E20" s="62"/>
      <c r="F20" s="5"/>
      <c r="G20" s="5"/>
      <c r="H20" s="63"/>
      <c r="I20" s="2"/>
    </row>
    <row r="21" spans="1:9" ht="15">
      <c r="A21" s="17"/>
      <c r="B21" s="5" t="s">
        <v>8</v>
      </c>
      <c r="C21" s="9">
        <f>+D15/12</f>
        <v>0</v>
      </c>
      <c r="D21" s="5"/>
      <c r="E21" s="62"/>
      <c r="F21" s="5"/>
      <c r="G21" s="5"/>
      <c r="H21" s="63"/>
      <c r="I21" s="2"/>
    </row>
    <row r="22" spans="1:9" ht="15.75" thickBot="1">
      <c r="A22" s="17"/>
      <c r="B22" s="3" t="s">
        <v>52</v>
      </c>
      <c r="C22" s="127">
        <f>C21*22/100</f>
        <v>0</v>
      </c>
      <c r="D22" s="66">
        <f>SUM(C16:C22)</f>
        <v>0</v>
      </c>
      <c r="E22" s="66"/>
      <c r="F22" s="67">
        <f>G22*12</f>
        <v>0</v>
      </c>
      <c r="G22" s="67">
        <f>D15+D22</f>
        <v>0</v>
      </c>
      <c r="H22" s="63"/>
      <c r="I22" s="2"/>
    </row>
    <row r="23" spans="1:9" ht="15.75" thickTop="1">
      <c r="A23" s="16"/>
      <c r="B23" s="31"/>
      <c r="C23" s="31"/>
      <c r="D23" s="31"/>
      <c r="E23" s="32"/>
      <c r="F23" s="38"/>
      <c r="G23" s="19"/>
      <c r="H23" s="20"/>
      <c r="I23" s="6"/>
    </row>
    <row r="24" spans="1:9" ht="15">
      <c r="A24" s="80"/>
      <c r="B24" s="84" t="s">
        <v>37</v>
      </c>
      <c r="C24" s="85"/>
      <c r="D24" s="85"/>
      <c r="E24" s="86"/>
      <c r="F24" s="111" t="s">
        <v>34</v>
      </c>
      <c r="G24" s="112" t="s">
        <v>26</v>
      </c>
      <c r="H24" s="23"/>
      <c r="I24" s="6"/>
    </row>
    <row r="25" spans="1:9" ht="15">
      <c r="A25" s="17"/>
      <c r="B25" s="208" t="s">
        <v>19</v>
      </c>
      <c r="C25" s="208"/>
      <c r="D25" s="208"/>
      <c r="E25" s="208"/>
      <c r="F25" s="100">
        <v>0</v>
      </c>
      <c r="G25" s="10"/>
      <c r="H25" s="23"/>
      <c r="I25" s="6"/>
    </row>
    <row r="26" spans="1:9" ht="15">
      <c r="A26" s="17"/>
      <c r="B26" s="208" t="s">
        <v>20</v>
      </c>
      <c r="C26" s="208"/>
      <c r="D26" s="208"/>
      <c r="E26" s="208"/>
      <c r="F26" s="100">
        <v>0</v>
      </c>
      <c r="G26" s="10"/>
      <c r="H26" s="23"/>
      <c r="I26" s="6"/>
    </row>
    <row r="27" spans="1:9" ht="15">
      <c r="A27" s="17"/>
      <c r="B27" s="208" t="s">
        <v>21</v>
      </c>
      <c r="C27" s="208"/>
      <c r="D27" s="208"/>
      <c r="E27" s="208"/>
      <c r="F27" s="100">
        <v>0</v>
      </c>
      <c r="G27" s="10"/>
      <c r="H27" s="23"/>
      <c r="I27" s="6"/>
    </row>
    <row r="28" spans="1:9" ht="15">
      <c r="A28" s="17"/>
      <c r="B28" s="208" t="s">
        <v>22</v>
      </c>
      <c r="C28" s="208"/>
      <c r="D28" s="208"/>
      <c r="E28" s="208"/>
      <c r="F28" s="100">
        <v>0</v>
      </c>
      <c r="G28" s="10"/>
      <c r="H28" s="23"/>
      <c r="I28" s="6"/>
    </row>
    <row r="29" spans="1:9" ht="15">
      <c r="A29" s="17"/>
      <c r="B29" s="208" t="s">
        <v>23</v>
      </c>
      <c r="C29" s="208"/>
      <c r="D29" s="208"/>
      <c r="E29" s="208"/>
      <c r="F29" s="100">
        <v>0</v>
      </c>
      <c r="G29" s="10"/>
      <c r="H29" s="23"/>
      <c r="I29" s="6"/>
    </row>
    <row r="30" spans="1:9" ht="15">
      <c r="A30" s="17"/>
      <c r="B30" s="208" t="s">
        <v>24</v>
      </c>
      <c r="C30" s="208"/>
      <c r="D30" s="208"/>
      <c r="E30" s="208"/>
      <c r="F30" s="100">
        <v>0</v>
      </c>
      <c r="G30" s="10"/>
      <c r="H30" s="23"/>
      <c r="I30" s="6"/>
    </row>
    <row r="31" spans="1:9" ht="15">
      <c r="A31" s="17"/>
      <c r="B31" s="208" t="s">
        <v>40</v>
      </c>
      <c r="C31" s="208"/>
      <c r="D31" s="208"/>
      <c r="E31" s="208"/>
      <c r="F31" s="100">
        <v>0</v>
      </c>
      <c r="G31" s="10"/>
      <c r="H31" s="23"/>
      <c r="I31" s="6"/>
    </row>
    <row r="32" spans="1:9" ht="15">
      <c r="A32" s="17"/>
      <c r="B32" s="211" t="s">
        <v>25</v>
      </c>
      <c r="C32" s="211"/>
      <c r="D32" s="211"/>
      <c r="E32" s="211"/>
      <c r="F32" s="101">
        <v>0</v>
      </c>
      <c r="G32" s="13"/>
      <c r="H32" s="23"/>
      <c r="I32" s="6"/>
    </row>
    <row r="33" spans="1:9" ht="15.75" thickBot="1">
      <c r="A33" s="17"/>
      <c r="B33" s="222" t="s">
        <v>12</v>
      </c>
      <c r="C33" s="222"/>
      <c r="D33" s="222"/>
      <c r="E33" s="222"/>
      <c r="F33" s="128">
        <f>SUM(F25:F32)</f>
        <v>0</v>
      </c>
      <c r="G33" s="129">
        <f>F33/12</f>
        <v>0</v>
      </c>
      <c r="H33" s="23"/>
      <c r="I33" s="6"/>
    </row>
    <row r="34" spans="1:9" ht="15.75" thickTop="1">
      <c r="A34" s="16"/>
      <c r="B34" s="19"/>
      <c r="C34" s="19"/>
      <c r="D34" s="19"/>
      <c r="E34" s="34"/>
      <c r="F34" s="35"/>
      <c r="G34" s="19"/>
      <c r="H34" s="20"/>
      <c r="I34" s="6"/>
    </row>
    <row r="35" spans="1:9" ht="15">
      <c r="A35" s="80"/>
      <c r="B35" s="81" t="s">
        <v>50</v>
      </c>
      <c r="C35" s="82"/>
      <c r="D35" s="82"/>
      <c r="E35" s="83"/>
      <c r="F35" s="88" t="s">
        <v>46</v>
      </c>
      <c r="G35" s="88" t="s">
        <v>26</v>
      </c>
      <c r="H35" s="23"/>
      <c r="I35" s="6"/>
    </row>
    <row r="36" spans="1:9" ht="15">
      <c r="A36" s="17"/>
      <c r="B36" s="42"/>
      <c r="C36" s="10"/>
      <c r="D36" s="43" t="s">
        <v>28</v>
      </c>
      <c r="E36" s="44" t="s">
        <v>29</v>
      </c>
      <c r="F36" s="43" t="s">
        <v>30</v>
      </c>
      <c r="G36" s="77"/>
      <c r="H36" s="23"/>
      <c r="I36" s="6"/>
    </row>
    <row r="37" spans="1:9" ht="15">
      <c r="A37" s="17"/>
      <c r="B37" s="78" t="s">
        <v>27</v>
      </c>
      <c r="C37" s="54"/>
      <c r="D37" s="89">
        <v>9</v>
      </c>
      <c r="E37" s="135">
        <v>0</v>
      </c>
      <c r="F37" s="97">
        <f>(C12*E37)/D37</f>
        <v>0</v>
      </c>
      <c r="G37" s="99">
        <f>F37/C10</f>
        <v>0</v>
      </c>
      <c r="H37" s="23"/>
      <c r="I37" s="6"/>
    </row>
    <row r="38" spans="1:9" ht="15">
      <c r="A38" s="17"/>
      <c r="B38" s="93"/>
      <c r="C38" s="93"/>
      <c r="D38" s="93"/>
      <c r="E38" s="94"/>
      <c r="F38" s="95"/>
      <c r="G38" s="76"/>
      <c r="H38" s="21"/>
      <c r="I38" s="6"/>
    </row>
    <row r="39" spans="1:9" ht="15">
      <c r="A39" s="80"/>
      <c r="B39" s="81" t="s">
        <v>51</v>
      </c>
      <c r="C39" s="82"/>
      <c r="D39" s="82"/>
      <c r="E39" s="83"/>
      <c r="F39" s="88" t="s">
        <v>46</v>
      </c>
      <c r="G39" s="88" t="s">
        <v>26</v>
      </c>
      <c r="H39" s="23"/>
      <c r="I39" s="6"/>
    </row>
    <row r="40" spans="1:9" ht="15">
      <c r="A40" s="17"/>
      <c r="B40" s="78" t="s">
        <v>41</v>
      </c>
      <c r="C40" s="91">
        <v>25</v>
      </c>
      <c r="D40" s="54" t="s">
        <v>48</v>
      </c>
      <c r="E40" s="55"/>
      <c r="F40" s="97">
        <f>F37*C40/100</f>
        <v>0</v>
      </c>
      <c r="G40" s="97">
        <f>F40/10</f>
        <v>0</v>
      </c>
      <c r="H40" s="23"/>
      <c r="I40" s="6"/>
    </row>
    <row r="41" spans="1:9" ht="15">
      <c r="A41" s="17"/>
      <c r="B41" s="41" t="s">
        <v>42</v>
      </c>
      <c r="C41" s="92">
        <v>50</v>
      </c>
      <c r="D41" s="10" t="s">
        <v>48</v>
      </c>
      <c r="E41" s="12"/>
      <c r="F41" s="97">
        <f>F40*C41/100</f>
        <v>0</v>
      </c>
      <c r="G41" s="97">
        <f>F41/10</f>
        <v>0</v>
      </c>
      <c r="H41" s="23"/>
      <c r="I41" s="6"/>
    </row>
    <row r="42" spans="1:9" ht="15">
      <c r="A42" s="17"/>
      <c r="B42" s="41" t="s">
        <v>43</v>
      </c>
      <c r="C42" s="92">
        <v>25</v>
      </c>
      <c r="D42" s="10" t="s">
        <v>48</v>
      </c>
      <c r="E42" s="12"/>
      <c r="F42" s="98">
        <f>F41*C42/100</f>
        <v>0</v>
      </c>
      <c r="G42" s="98">
        <f>F42/10</f>
        <v>0</v>
      </c>
      <c r="H42" s="23"/>
      <c r="I42" s="6"/>
    </row>
    <row r="43" spans="1:9" ht="15.75" thickBot="1">
      <c r="A43" s="17"/>
      <c r="B43" s="39"/>
      <c r="C43" s="2"/>
      <c r="D43" s="2"/>
      <c r="E43" s="114" t="s">
        <v>12</v>
      </c>
      <c r="F43" s="113">
        <f>SUM(F40:F42)</f>
        <v>0</v>
      </c>
      <c r="G43" s="98">
        <f>SUM(G40:G42)</f>
        <v>0</v>
      </c>
      <c r="H43" s="23"/>
      <c r="I43" s="6"/>
    </row>
    <row r="44" spans="1:9" ht="15.75" thickTop="1">
      <c r="A44" s="60"/>
      <c r="B44" s="19"/>
      <c r="C44" s="19"/>
      <c r="D44" s="19"/>
      <c r="E44" s="29"/>
      <c r="F44" s="19"/>
      <c r="G44" s="58"/>
      <c r="H44" s="59"/>
      <c r="I44" s="6"/>
    </row>
    <row r="45" spans="1:9" ht="21">
      <c r="A45" s="223" t="s">
        <v>53</v>
      </c>
      <c r="B45" s="223"/>
      <c r="C45" s="223"/>
      <c r="D45" s="223"/>
      <c r="E45" s="223"/>
      <c r="F45" s="223"/>
      <c r="G45" s="223"/>
      <c r="H45" s="8"/>
      <c r="I45" s="6"/>
    </row>
    <row r="46" spans="1:9" ht="15.75" thickBot="1">
      <c r="A46" s="61"/>
      <c r="B46" s="27"/>
      <c r="C46" s="27"/>
      <c r="D46" s="27"/>
      <c r="E46" s="30"/>
      <c r="F46" s="27"/>
      <c r="G46" s="33"/>
      <c r="H46" s="36"/>
      <c r="I46" s="6"/>
    </row>
    <row r="47" spans="1:9" ht="15.75" thickTop="1">
      <c r="A47" s="17"/>
      <c r="B47" s="7"/>
      <c r="C47" s="2"/>
      <c r="D47" s="2"/>
      <c r="E47" s="6"/>
      <c r="F47" s="22"/>
      <c r="G47" s="6"/>
      <c r="H47" s="21"/>
      <c r="I47" s="6"/>
    </row>
    <row r="48" spans="1:9" ht="15">
      <c r="A48" s="17"/>
      <c r="B48" s="220" t="s">
        <v>3</v>
      </c>
      <c r="C48" s="220"/>
      <c r="D48" s="220"/>
      <c r="E48" s="123" t="s">
        <v>4</v>
      </c>
      <c r="F48" s="124" t="s">
        <v>26</v>
      </c>
      <c r="G48" s="72"/>
      <c r="H48" s="23"/>
      <c r="I48" s="2"/>
    </row>
    <row r="49" spans="1:9" ht="15">
      <c r="A49" s="17"/>
      <c r="B49" s="133" t="s">
        <v>45</v>
      </c>
      <c r="C49" s="96">
        <v>0.25</v>
      </c>
      <c r="D49" s="133"/>
      <c r="E49" s="6">
        <f>C8*C49</f>
        <v>0</v>
      </c>
      <c r="F49" s="8">
        <f>E49/C10</f>
        <v>0</v>
      </c>
      <c r="G49" s="73" t="e">
        <f>F49/F57</f>
        <v>#DIV/0!</v>
      </c>
      <c r="H49" s="23"/>
      <c r="I49" s="2"/>
    </row>
    <row r="50" spans="1:9" ht="15">
      <c r="A50" s="17"/>
      <c r="B50" s="226" t="s">
        <v>36</v>
      </c>
      <c r="C50" s="226"/>
      <c r="D50" s="226"/>
      <c r="E50" s="11">
        <f>F22</f>
        <v>0</v>
      </c>
      <c r="F50" s="8">
        <f>E50/12</f>
        <v>0</v>
      </c>
      <c r="G50" s="74" t="e">
        <f>F50/F57</f>
        <v>#DIV/0!</v>
      </c>
      <c r="H50" s="23"/>
      <c r="I50" s="2"/>
    </row>
    <row r="51" spans="1:9" ht="15">
      <c r="A51" s="17"/>
      <c r="B51" s="226" t="s">
        <v>38</v>
      </c>
      <c r="C51" s="226"/>
      <c r="D51" s="226"/>
      <c r="E51" s="4">
        <f>F33</f>
        <v>0</v>
      </c>
      <c r="F51" s="8">
        <f>E51/C10</f>
        <v>0</v>
      </c>
      <c r="G51" s="74" t="e">
        <f>F51/F57</f>
        <v>#DIV/0!</v>
      </c>
      <c r="H51" s="23"/>
      <c r="I51" s="2"/>
    </row>
    <row r="52" spans="1:9" ht="15">
      <c r="A52" s="17"/>
      <c r="B52" s="39" t="s">
        <v>39</v>
      </c>
      <c r="C52" s="39"/>
      <c r="D52" s="40"/>
      <c r="E52" s="6">
        <f>F37</f>
        <v>0</v>
      </c>
      <c r="F52" s="8">
        <f>E52/C10</f>
        <v>0</v>
      </c>
      <c r="G52" s="74" t="e">
        <f>F52/F57</f>
        <v>#DIV/0!</v>
      </c>
      <c r="H52" s="23"/>
      <c r="I52" s="2"/>
    </row>
    <row r="53" spans="1:9" ht="15">
      <c r="A53" s="17"/>
      <c r="B53" s="226" t="s">
        <v>47</v>
      </c>
      <c r="C53" s="226"/>
      <c r="D53" s="226"/>
      <c r="E53" s="9">
        <f>F43</f>
        <v>0</v>
      </c>
      <c r="F53" s="8">
        <f>E53/C10</f>
        <v>0</v>
      </c>
      <c r="G53" s="74" t="e">
        <f>F53/F57</f>
        <v>#DIV/0!</v>
      </c>
      <c r="H53" s="23"/>
      <c r="I53" s="2"/>
    </row>
    <row r="54" spans="1:9" ht="15">
      <c r="A54" s="17"/>
      <c r="B54" s="214" t="s">
        <v>9</v>
      </c>
      <c r="C54" s="214"/>
      <c r="D54" s="214"/>
      <c r="E54" s="46">
        <f>SUM(E49:E53)</f>
        <v>0</v>
      </c>
      <c r="F54" s="47">
        <f>SUM(F49:F53)</f>
        <v>0</v>
      </c>
      <c r="G54" s="73"/>
      <c r="H54" s="23"/>
      <c r="I54" s="2"/>
    </row>
    <row r="55" spans="1:9" ht="15">
      <c r="A55" s="17"/>
      <c r="B55" s="45" t="s">
        <v>32</v>
      </c>
      <c r="C55" s="90">
        <v>0.06</v>
      </c>
      <c r="D55" s="45"/>
      <c r="E55" s="4">
        <f>E54*C55</f>
        <v>0</v>
      </c>
      <c r="F55" s="4">
        <f>F54*C55</f>
        <v>0</v>
      </c>
      <c r="G55" s="73" t="e">
        <f>F55/F57</f>
        <v>#DIV/0!</v>
      </c>
      <c r="H55" s="23"/>
      <c r="I55" s="2"/>
    </row>
    <row r="56" spans="1:9" ht="15">
      <c r="A56" s="17"/>
      <c r="B56" s="228"/>
      <c r="C56" s="228"/>
      <c r="D56" s="228"/>
      <c r="E56" s="4"/>
      <c r="F56" s="4"/>
      <c r="G56" s="74"/>
      <c r="H56" s="23"/>
      <c r="I56" s="2"/>
    </row>
    <row r="57" spans="1:9" ht="15">
      <c r="A57" s="17"/>
      <c r="B57" s="220" t="s">
        <v>10</v>
      </c>
      <c r="C57" s="220"/>
      <c r="D57" s="220"/>
      <c r="E57" s="125">
        <f>SUM(E54:E56)</f>
        <v>0</v>
      </c>
      <c r="F57" s="126">
        <f>SUM(F54:F56)</f>
        <v>0</v>
      </c>
      <c r="G57" s="75" t="e">
        <f>SUM(G49:G56)</f>
        <v>#DIV/0!</v>
      </c>
      <c r="H57" s="23"/>
      <c r="I57" s="2"/>
    </row>
    <row r="58" spans="1:9" ht="15">
      <c r="A58" s="17"/>
      <c r="B58" s="70"/>
      <c r="C58" s="70"/>
      <c r="D58" s="70"/>
      <c r="E58" s="71"/>
      <c r="F58" s="5"/>
      <c r="G58" s="72"/>
      <c r="H58" s="23"/>
      <c r="I58" s="2"/>
    </row>
    <row r="59" spans="1:9" ht="20.25">
      <c r="A59" s="17"/>
      <c r="B59" s="132" t="s">
        <v>33</v>
      </c>
      <c r="C59" s="119"/>
      <c r="D59" s="120"/>
      <c r="E59" s="121"/>
      <c r="F59" s="131">
        <f>E57/C12</f>
        <v>0</v>
      </c>
      <c r="G59" s="122"/>
      <c r="H59" s="23"/>
      <c r="I59" s="2"/>
    </row>
    <row r="60" spans="1:9" ht="15.75" thickBot="1">
      <c r="A60" s="18"/>
      <c r="B60" s="24"/>
      <c r="C60" s="24"/>
      <c r="D60" s="24"/>
      <c r="E60" s="25"/>
      <c r="F60" s="26"/>
      <c r="G60" s="57"/>
      <c r="H60" s="28"/>
      <c r="I60" s="2"/>
    </row>
    <row r="61" spans="1:9" ht="15.75" thickTop="1">
      <c r="A61" s="1"/>
      <c r="B61" s="134"/>
      <c r="C61" s="134"/>
      <c r="D61" s="31"/>
      <c r="E61" s="14"/>
      <c r="F61" s="5"/>
      <c r="G61" s="2"/>
      <c r="H61" s="2"/>
      <c r="I61" s="2"/>
    </row>
  </sheetData>
  <sheetProtection/>
  <mergeCells count="22">
    <mergeCell ref="B54:D54"/>
    <mergeCell ref="B56:D56"/>
    <mergeCell ref="B57:D57"/>
    <mergeCell ref="B13:G13"/>
    <mergeCell ref="B33:E33"/>
    <mergeCell ref="A45:G45"/>
    <mergeCell ref="B48:D48"/>
    <mergeCell ref="B50:D50"/>
    <mergeCell ref="B51:D51"/>
    <mergeCell ref="B53:D53"/>
    <mergeCell ref="B27:E27"/>
    <mergeCell ref="B28:E28"/>
    <mergeCell ref="B29:E29"/>
    <mergeCell ref="B30:E30"/>
    <mergeCell ref="B31:E31"/>
    <mergeCell ref="B32:E32"/>
    <mergeCell ref="A1:H1"/>
    <mergeCell ref="A2:H2"/>
    <mergeCell ref="A5:H5"/>
    <mergeCell ref="B15:C15"/>
    <mergeCell ref="B25:E25"/>
    <mergeCell ref="B26:E26"/>
  </mergeCells>
  <printOptions/>
  <pageMargins left="0.511811024" right="0.511811024" top="0.787401575" bottom="0.787401575" header="0.31496062" footer="0.31496062"/>
  <pageSetup horizontalDpi="600" verticalDpi="600" orientation="portrait" paperSize="9" scale="75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B13" sqref="B13:G13"/>
    </sheetView>
  </sheetViews>
  <sheetFormatPr defaultColWidth="9.140625" defaultRowHeight="15"/>
  <cols>
    <col min="1" max="1" width="3.421875" style="0" customWidth="1"/>
    <col min="2" max="2" width="26.140625" style="3" customWidth="1"/>
    <col min="3" max="3" width="12.7109375" style="3" bestFit="1" customWidth="1"/>
    <col min="4" max="4" width="23.421875" style="3" customWidth="1"/>
    <col min="5" max="5" width="13.28125" style="3" customWidth="1"/>
    <col min="6" max="6" width="19.28125" style="3" customWidth="1"/>
    <col min="7" max="7" width="20.8515625" style="3" customWidth="1"/>
    <col min="8" max="8" width="2.00390625" style="3" customWidth="1"/>
    <col min="9" max="9" width="2.421875" style="3" customWidth="1"/>
  </cols>
  <sheetData>
    <row r="1" spans="1:8" ht="20.25">
      <c r="A1" s="200" t="s">
        <v>14</v>
      </c>
      <c r="B1" s="200"/>
      <c r="C1" s="200"/>
      <c r="D1" s="200"/>
      <c r="E1" s="200"/>
      <c r="F1" s="200"/>
      <c r="G1" s="200"/>
      <c r="H1" s="200"/>
    </row>
    <row r="2" spans="1:8" ht="6.75" customHeight="1">
      <c r="A2" s="201"/>
      <c r="B2" s="201"/>
      <c r="C2" s="201"/>
      <c r="D2" s="201"/>
      <c r="E2" s="201"/>
      <c r="F2" s="201"/>
      <c r="G2" s="201"/>
      <c r="H2" s="201"/>
    </row>
    <row r="3" ht="15.75" thickBot="1"/>
    <row r="4" spans="1:9" ht="15.75" thickTop="1">
      <c r="A4" s="16"/>
      <c r="B4" s="19"/>
      <c r="C4" s="19"/>
      <c r="D4" s="19"/>
      <c r="E4" s="19"/>
      <c r="F4" s="19"/>
      <c r="G4" s="19"/>
      <c r="H4" s="20"/>
      <c r="I4" s="2"/>
    </row>
    <row r="5" spans="1:9" ht="23.25">
      <c r="A5" s="202" t="s">
        <v>104</v>
      </c>
      <c r="B5" s="203"/>
      <c r="C5" s="203"/>
      <c r="D5" s="203"/>
      <c r="E5" s="203"/>
      <c r="F5" s="203"/>
      <c r="G5" s="203"/>
      <c r="H5" s="204"/>
      <c r="I5" s="2"/>
    </row>
    <row r="6" spans="1:9" ht="15.75">
      <c r="A6" s="48"/>
      <c r="B6" s="49"/>
      <c r="C6" s="49"/>
      <c r="D6" s="49"/>
      <c r="E6" s="49"/>
      <c r="F6" s="49"/>
      <c r="G6" s="49"/>
      <c r="H6" s="50"/>
      <c r="I6" s="2"/>
    </row>
    <row r="7" spans="1:9" ht="25.5">
      <c r="A7" s="51"/>
      <c r="B7" s="115" t="s">
        <v>0</v>
      </c>
      <c r="C7" s="117" t="s">
        <v>2</v>
      </c>
      <c r="D7" s="79" t="s">
        <v>17</v>
      </c>
      <c r="E7" s="69" t="s">
        <v>1</v>
      </c>
      <c r="F7" s="68"/>
      <c r="G7" s="68"/>
      <c r="H7" s="52"/>
      <c r="I7" s="5"/>
    </row>
    <row r="8" spans="1:9" ht="15">
      <c r="A8" s="51"/>
      <c r="B8" s="116"/>
      <c r="C8" s="136">
        <v>0</v>
      </c>
      <c r="D8" s="105" t="s">
        <v>58</v>
      </c>
      <c r="E8" s="104"/>
      <c r="F8" s="106"/>
      <c r="G8" s="107"/>
      <c r="H8" s="53"/>
      <c r="I8" s="6"/>
    </row>
    <row r="9" spans="1:9" ht="15">
      <c r="A9" s="51"/>
      <c r="B9" s="110" t="s">
        <v>16</v>
      </c>
      <c r="C9" s="118">
        <v>200</v>
      </c>
      <c r="D9" s="110"/>
      <c r="E9" s="108"/>
      <c r="F9" s="106"/>
      <c r="G9" s="107"/>
      <c r="H9" s="53"/>
      <c r="I9" s="6"/>
    </row>
    <row r="10" spans="1:9" ht="15">
      <c r="A10" s="51"/>
      <c r="B10" s="110" t="s">
        <v>15</v>
      </c>
      <c r="C10" s="118">
        <v>10</v>
      </c>
      <c r="D10" s="110"/>
      <c r="E10" s="108"/>
      <c r="F10" s="106"/>
      <c r="G10" s="107"/>
      <c r="H10" s="53"/>
      <c r="I10" s="6"/>
    </row>
    <row r="11" spans="1:9" ht="15">
      <c r="A11" s="51"/>
      <c r="B11" s="110" t="s">
        <v>31</v>
      </c>
      <c r="C11" s="118">
        <v>80</v>
      </c>
      <c r="D11" s="110"/>
      <c r="E11" s="108"/>
      <c r="F11" s="106"/>
      <c r="G11" s="107"/>
      <c r="H11" s="53"/>
      <c r="I11" s="6"/>
    </row>
    <row r="12" spans="1:9" ht="15.75" thickBot="1">
      <c r="A12" s="51"/>
      <c r="B12" s="110" t="s">
        <v>44</v>
      </c>
      <c r="C12" s="118">
        <v>16000</v>
      </c>
      <c r="D12" s="110"/>
      <c r="E12" s="109"/>
      <c r="F12" s="107"/>
      <c r="G12" s="107"/>
      <c r="H12" s="53"/>
      <c r="I12" s="6"/>
    </row>
    <row r="13" spans="1:9" ht="30.75" customHeight="1" thickTop="1">
      <c r="A13" s="16"/>
      <c r="B13" s="229" t="s">
        <v>118</v>
      </c>
      <c r="C13" s="229"/>
      <c r="D13" s="229"/>
      <c r="E13" s="229"/>
      <c r="F13" s="229"/>
      <c r="G13" s="229"/>
      <c r="H13" s="37"/>
      <c r="I13" s="2"/>
    </row>
    <row r="14" spans="1:9" ht="15">
      <c r="A14" s="80"/>
      <c r="B14" s="87" t="s">
        <v>35</v>
      </c>
      <c r="C14" s="84"/>
      <c r="D14" s="84"/>
      <c r="E14" s="82"/>
      <c r="F14" s="130" t="s">
        <v>4</v>
      </c>
      <c r="G14" s="130" t="s">
        <v>26</v>
      </c>
      <c r="H14" s="63"/>
      <c r="I14" s="2"/>
    </row>
    <row r="15" spans="1:9" ht="15">
      <c r="A15" s="17"/>
      <c r="B15" s="206" t="s">
        <v>13</v>
      </c>
      <c r="C15" s="206"/>
      <c r="D15" s="102">
        <v>0</v>
      </c>
      <c r="E15" s="56"/>
      <c r="F15" s="56"/>
      <c r="G15" s="56"/>
      <c r="H15" s="63"/>
      <c r="I15" s="2"/>
    </row>
    <row r="16" spans="1:9" ht="15">
      <c r="A16" s="17"/>
      <c r="B16" s="5" t="s">
        <v>5</v>
      </c>
      <c r="C16" s="103">
        <f>D15*22/100</f>
        <v>0</v>
      </c>
      <c r="D16" s="9"/>
      <c r="E16" s="5"/>
      <c r="F16" s="5"/>
      <c r="G16" s="5"/>
      <c r="H16" s="63"/>
      <c r="I16" s="2"/>
    </row>
    <row r="17" spans="1:9" ht="15">
      <c r="A17" s="17"/>
      <c r="B17" s="5" t="s">
        <v>6</v>
      </c>
      <c r="C17" s="103">
        <f>D15*8/100</f>
        <v>0</v>
      </c>
      <c r="D17" s="9"/>
      <c r="E17" s="5"/>
      <c r="F17" s="5"/>
      <c r="G17" s="5"/>
      <c r="H17" s="63"/>
      <c r="I17" s="2"/>
    </row>
    <row r="18" spans="1:9" ht="15">
      <c r="A18" s="17"/>
      <c r="B18" s="5" t="s">
        <v>7</v>
      </c>
      <c r="C18" s="103">
        <f>(D15+C16+C17)/12</f>
        <v>0</v>
      </c>
      <c r="D18" s="9"/>
      <c r="E18" s="5"/>
      <c r="F18" s="5"/>
      <c r="G18" s="5"/>
      <c r="H18" s="63"/>
      <c r="I18" s="2"/>
    </row>
    <row r="19" spans="1:9" ht="15">
      <c r="A19" s="17"/>
      <c r="B19" s="5" t="s">
        <v>11</v>
      </c>
      <c r="C19" s="103">
        <f>C18/3</f>
        <v>0</v>
      </c>
      <c r="D19" s="9"/>
      <c r="E19" s="64"/>
      <c r="F19" s="65"/>
      <c r="G19" s="5"/>
      <c r="H19" s="63"/>
      <c r="I19" s="2"/>
    </row>
    <row r="20" spans="1:9" ht="15">
      <c r="A20" s="17"/>
      <c r="B20" s="5" t="s">
        <v>18</v>
      </c>
      <c r="C20" s="15">
        <v>0</v>
      </c>
      <c r="D20" s="5"/>
      <c r="E20" s="62"/>
      <c r="F20" s="5"/>
      <c r="G20" s="5"/>
      <c r="H20" s="63"/>
      <c r="I20" s="2"/>
    </row>
    <row r="21" spans="1:9" ht="15">
      <c r="A21" s="17"/>
      <c r="B21" s="5" t="s">
        <v>8</v>
      </c>
      <c r="C21" s="9">
        <f>+D15/12</f>
        <v>0</v>
      </c>
      <c r="D21" s="5"/>
      <c r="E21" s="62"/>
      <c r="F21" s="5"/>
      <c r="G21" s="5"/>
      <c r="H21" s="63"/>
      <c r="I21" s="2"/>
    </row>
    <row r="22" spans="1:9" ht="15.75" thickBot="1">
      <c r="A22" s="17"/>
      <c r="B22" s="3" t="s">
        <v>52</v>
      </c>
      <c r="C22" s="127">
        <f>C21*22/100</f>
        <v>0</v>
      </c>
      <c r="D22" s="66">
        <f>SUM(C16:C22)</f>
        <v>0</v>
      </c>
      <c r="E22" s="66"/>
      <c r="F22" s="67">
        <f>G22*12</f>
        <v>0</v>
      </c>
      <c r="G22" s="67">
        <f>D15+D22</f>
        <v>0</v>
      </c>
      <c r="H22" s="63"/>
      <c r="I22" s="2"/>
    </row>
    <row r="23" spans="1:9" ht="15.75" thickTop="1">
      <c r="A23" s="16"/>
      <c r="B23" s="31"/>
      <c r="C23" s="31"/>
      <c r="D23" s="31"/>
      <c r="E23" s="32"/>
      <c r="F23" s="38"/>
      <c r="G23" s="19"/>
      <c r="H23" s="20"/>
      <c r="I23" s="6"/>
    </row>
    <row r="24" spans="1:9" ht="15">
      <c r="A24" s="80"/>
      <c r="B24" s="84" t="s">
        <v>37</v>
      </c>
      <c r="C24" s="85"/>
      <c r="D24" s="85"/>
      <c r="E24" s="86"/>
      <c r="F24" s="111" t="s">
        <v>34</v>
      </c>
      <c r="G24" s="112" t="s">
        <v>26</v>
      </c>
      <c r="H24" s="23"/>
      <c r="I24" s="6"/>
    </row>
    <row r="25" spans="1:9" ht="15">
      <c r="A25" s="17"/>
      <c r="B25" s="208" t="s">
        <v>19</v>
      </c>
      <c r="C25" s="208"/>
      <c r="D25" s="208"/>
      <c r="E25" s="208"/>
      <c r="F25" s="100">
        <v>0</v>
      </c>
      <c r="G25" s="10"/>
      <c r="H25" s="23"/>
      <c r="I25" s="6"/>
    </row>
    <row r="26" spans="1:9" ht="15">
      <c r="A26" s="17"/>
      <c r="B26" s="208" t="s">
        <v>20</v>
      </c>
      <c r="C26" s="208"/>
      <c r="D26" s="208"/>
      <c r="E26" s="208"/>
      <c r="F26" s="100">
        <v>0</v>
      </c>
      <c r="G26" s="10"/>
      <c r="H26" s="23"/>
      <c r="I26" s="6"/>
    </row>
    <row r="27" spans="1:9" ht="15">
      <c r="A27" s="17"/>
      <c r="B27" s="208" t="s">
        <v>21</v>
      </c>
      <c r="C27" s="208"/>
      <c r="D27" s="208"/>
      <c r="E27" s="208"/>
      <c r="F27" s="100">
        <v>0</v>
      </c>
      <c r="G27" s="10"/>
      <c r="H27" s="23"/>
      <c r="I27" s="6"/>
    </row>
    <row r="28" spans="1:9" ht="15">
      <c r="A28" s="17"/>
      <c r="B28" s="208" t="s">
        <v>22</v>
      </c>
      <c r="C28" s="208"/>
      <c r="D28" s="208"/>
      <c r="E28" s="208"/>
      <c r="F28" s="100">
        <v>0</v>
      </c>
      <c r="G28" s="10"/>
      <c r="H28" s="23"/>
      <c r="I28" s="6"/>
    </row>
    <row r="29" spans="1:9" ht="15">
      <c r="A29" s="17"/>
      <c r="B29" s="208" t="s">
        <v>23</v>
      </c>
      <c r="C29" s="208"/>
      <c r="D29" s="208"/>
      <c r="E29" s="208"/>
      <c r="F29" s="100">
        <v>0</v>
      </c>
      <c r="G29" s="10"/>
      <c r="H29" s="23"/>
      <c r="I29" s="6"/>
    </row>
    <row r="30" spans="1:9" ht="15">
      <c r="A30" s="17"/>
      <c r="B30" s="208" t="s">
        <v>24</v>
      </c>
      <c r="C30" s="208"/>
      <c r="D30" s="208"/>
      <c r="E30" s="208"/>
      <c r="F30" s="100">
        <v>0</v>
      </c>
      <c r="G30" s="10"/>
      <c r="H30" s="23"/>
      <c r="I30" s="6"/>
    </row>
    <row r="31" spans="1:9" ht="15">
      <c r="A31" s="17"/>
      <c r="B31" s="208" t="s">
        <v>40</v>
      </c>
      <c r="C31" s="208"/>
      <c r="D31" s="208"/>
      <c r="E31" s="208"/>
      <c r="F31" s="100">
        <v>0</v>
      </c>
      <c r="G31" s="10"/>
      <c r="H31" s="23"/>
      <c r="I31" s="6"/>
    </row>
    <row r="32" spans="1:9" ht="15">
      <c r="A32" s="17"/>
      <c r="B32" s="211" t="s">
        <v>25</v>
      </c>
      <c r="C32" s="211"/>
      <c r="D32" s="211"/>
      <c r="E32" s="211"/>
      <c r="F32" s="101">
        <v>0</v>
      </c>
      <c r="G32" s="13"/>
      <c r="H32" s="23"/>
      <c r="I32" s="6"/>
    </row>
    <row r="33" spans="1:9" ht="15.75" thickBot="1">
      <c r="A33" s="17"/>
      <c r="B33" s="222" t="s">
        <v>12</v>
      </c>
      <c r="C33" s="222"/>
      <c r="D33" s="222"/>
      <c r="E33" s="222"/>
      <c r="F33" s="128">
        <f>SUM(F25:F32)</f>
        <v>0</v>
      </c>
      <c r="G33" s="129">
        <f>F33/12</f>
        <v>0</v>
      </c>
      <c r="H33" s="23"/>
      <c r="I33" s="6"/>
    </row>
    <row r="34" spans="1:9" ht="15.75" thickTop="1">
      <c r="A34" s="16"/>
      <c r="B34" s="19"/>
      <c r="C34" s="19"/>
      <c r="D34" s="19"/>
      <c r="E34" s="34"/>
      <c r="F34" s="35"/>
      <c r="G34" s="19"/>
      <c r="H34" s="20"/>
      <c r="I34" s="6"/>
    </row>
    <row r="35" spans="1:9" ht="15">
      <c r="A35" s="80"/>
      <c r="B35" s="81" t="s">
        <v>50</v>
      </c>
      <c r="C35" s="82"/>
      <c r="D35" s="82"/>
      <c r="E35" s="83"/>
      <c r="F35" s="88" t="s">
        <v>46</v>
      </c>
      <c r="G35" s="88" t="s">
        <v>26</v>
      </c>
      <c r="H35" s="23"/>
      <c r="I35" s="6"/>
    </row>
    <row r="36" spans="1:9" ht="15">
      <c r="A36" s="17"/>
      <c r="B36" s="42"/>
      <c r="C36" s="10"/>
      <c r="D36" s="43" t="s">
        <v>28</v>
      </c>
      <c r="E36" s="44" t="s">
        <v>29</v>
      </c>
      <c r="F36" s="43" t="s">
        <v>30</v>
      </c>
      <c r="G36" s="77"/>
      <c r="H36" s="23"/>
      <c r="I36" s="6"/>
    </row>
    <row r="37" spans="1:9" ht="15">
      <c r="A37" s="17"/>
      <c r="B37" s="78" t="s">
        <v>27</v>
      </c>
      <c r="C37" s="54"/>
      <c r="D37" s="89">
        <v>9</v>
      </c>
      <c r="E37" s="135">
        <v>0</v>
      </c>
      <c r="F37" s="97">
        <f>(C12*E37)/D37</f>
        <v>0</v>
      </c>
      <c r="G37" s="99">
        <f>F37/C10</f>
        <v>0</v>
      </c>
      <c r="H37" s="23"/>
      <c r="I37" s="6"/>
    </row>
    <row r="38" spans="1:9" ht="15">
      <c r="A38" s="17"/>
      <c r="B38" s="93"/>
      <c r="C38" s="93"/>
      <c r="D38" s="93"/>
      <c r="E38" s="94"/>
      <c r="F38" s="95"/>
      <c r="G38" s="76"/>
      <c r="H38" s="21"/>
      <c r="I38" s="6"/>
    </row>
    <row r="39" spans="1:9" ht="15">
      <c r="A39" s="80"/>
      <c r="B39" s="81" t="s">
        <v>51</v>
      </c>
      <c r="C39" s="82"/>
      <c r="D39" s="82"/>
      <c r="E39" s="83"/>
      <c r="F39" s="88" t="s">
        <v>46</v>
      </c>
      <c r="G39" s="88" t="s">
        <v>26</v>
      </c>
      <c r="H39" s="23"/>
      <c r="I39" s="6"/>
    </row>
    <row r="40" spans="1:9" ht="15">
      <c r="A40" s="17"/>
      <c r="B40" s="78" t="s">
        <v>41</v>
      </c>
      <c r="C40" s="91">
        <v>25</v>
      </c>
      <c r="D40" s="54" t="s">
        <v>48</v>
      </c>
      <c r="E40" s="55"/>
      <c r="F40" s="97">
        <f>F37*C40/100</f>
        <v>0</v>
      </c>
      <c r="G40" s="97">
        <f>F40/10</f>
        <v>0</v>
      </c>
      <c r="H40" s="23"/>
      <c r="I40" s="6"/>
    </row>
    <row r="41" spans="1:9" ht="15">
      <c r="A41" s="17"/>
      <c r="B41" s="41" t="s">
        <v>42</v>
      </c>
      <c r="C41" s="92">
        <v>50</v>
      </c>
      <c r="D41" s="10" t="s">
        <v>48</v>
      </c>
      <c r="E41" s="12"/>
      <c r="F41" s="97">
        <f>F40*C41/100</f>
        <v>0</v>
      </c>
      <c r="G41" s="97">
        <f>F41/10</f>
        <v>0</v>
      </c>
      <c r="H41" s="23"/>
      <c r="I41" s="6"/>
    </row>
    <row r="42" spans="1:9" ht="15">
      <c r="A42" s="17"/>
      <c r="B42" s="41" t="s">
        <v>43</v>
      </c>
      <c r="C42" s="92">
        <v>25</v>
      </c>
      <c r="D42" s="10" t="s">
        <v>48</v>
      </c>
      <c r="E42" s="12"/>
      <c r="F42" s="98">
        <f>F41*C42/100</f>
        <v>0</v>
      </c>
      <c r="G42" s="98">
        <f>F42/10</f>
        <v>0</v>
      </c>
      <c r="H42" s="23"/>
      <c r="I42" s="6"/>
    </row>
    <row r="43" spans="1:9" ht="15.75" thickBot="1">
      <c r="A43" s="17"/>
      <c r="B43" s="39"/>
      <c r="C43" s="2"/>
      <c r="D43" s="2"/>
      <c r="E43" s="114" t="s">
        <v>12</v>
      </c>
      <c r="F43" s="113">
        <f>SUM(F40:F42)</f>
        <v>0</v>
      </c>
      <c r="G43" s="98">
        <f>SUM(G40:G42)</f>
        <v>0</v>
      </c>
      <c r="H43" s="23"/>
      <c r="I43" s="6"/>
    </row>
    <row r="44" spans="1:9" ht="15.75" thickTop="1">
      <c r="A44" s="60"/>
      <c r="B44" s="19"/>
      <c r="C44" s="19"/>
      <c r="D44" s="19"/>
      <c r="E44" s="29"/>
      <c r="F44" s="19"/>
      <c r="G44" s="58"/>
      <c r="H44" s="59"/>
      <c r="I44" s="6"/>
    </row>
    <row r="45" spans="1:9" ht="21">
      <c r="A45" s="223" t="s">
        <v>53</v>
      </c>
      <c r="B45" s="223"/>
      <c r="C45" s="223"/>
      <c r="D45" s="223"/>
      <c r="E45" s="223"/>
      <c r="F45" s="223"/>
      <c r="G45" s="223"/>
      <c r="H45" s="8"/>
      <c r="I45" s="6"/>
    </row>
    <row r="46" spans="1:9" ht="15.75" thickBot="1">
      <c r="A46" s="61"/>
      <c r="B46" s="27"/>
      <c r="C46" s="27"/>
      <c r="D46" s="27"/>
      <c r="E46" s="30"/>
      <c r="F46" s="27"/>
      <c r="G46" s="33"/>
      <c r="H46" s="36"/>
      <c r="I46" s="6"/>
    </row>
    <row r="47" spans="1:9" ht="15.75" thickTop="1">
      <c r="A47" s="17"/>
      <c r="B47" s="7"/>
      <c r="C47" s="2"/>
      <c r="D47" s="2"/>
      <c r="E47" s="6"/>
      <c r="F47" s="22"/>
      <c r="G47" s="6"/>
      <c r="H47" s="21"/>
      <c r="I47" s="6"/>
    </row>
    <row r="48" spans="1:9" ht="15">
      <c r="A48" s="17"/>
      <c r="B48" s="220" t="s">
        <v>3</v>
      </c>
      <c r="C48" s="220"/>
      <c r="D48" s="220"/>
      <c r="E48" s="123" t="s">
        <v>4</v>
      </c>
      <c r="F48" s="124" t="s">
        <v>26</v>
      </c>
      <c r="G48" s="72"/>
      <c r="H48" s="23"/>
      <c r="I48" s="2"/>
    </row>
    <row r="49" spans="1:9" ht="15">
      <c r="A49" s="17"/>
      <c r="B49" s="139" t="s">
        <v>45</v>
      </c>
      <c r="C49" s="96">
        <v>0.25</v>
      </c>
      <c r="D49" s="139"/>
      <c r="E49" s="6">
        <f>C8*C49</f>
        <v>0</v>
      </c>
      <c r="F49" s="8">
        <f>E49/C10</f>
        <v>0</v>
      </c>
      <c r="G49" s="73" t="e">
        <f>F49/F57</f>
        <v>#DIV/0!</v>
      </c>
      <c r="H49" s="23"/>
      <c r="I49" s="2"/>
    </row>
    <row r="50" spans="1:9" ht="15">
      <c r="A50" s="17"/>
      <c r="B50" s="226" t="s">
        <v>36</v>
      </c>
      <c r="C50" s="226"/>
      <c r="D50" s="226"/>
      <c r="E50" s="11">
        <f>F22</f>
        <v>0</v>
      </c>
      <c r="F50" s="8">
        <f>E50/12</f>
        <v>0</v>
      </c>
      <c r="G50" s="74" t="e">
        <f>F50/F57</f>
        <v>#DIV/0!</v>
      </c>
      <c r="H50" s="23"/>
      <c r="I50" s="2"/>
    </row>
    <row r="51" spans="1:9" ht="15">
      <c r="A51" s="17"/>
      <c r="B51" s="226" t="s">
        <v>38</v>
      </c>
      <c r="C51" s="226"/>
      <c r="D51" s="226"/>
      <c r="E51" s="4">
        <f>F33</f>
        <v>0</v>
      </c>
      <c r="F51" s="8">
        <f>E51/C10</f>
        <v>0</v>
      </c>
      <c r="G51" s="74" t="e">
        <f>F51/F57</f>
        <v>#DIV/0!</v>
      </c>
      <c r="H51" s="23"/>
      <c r="I51" s="2"/>
    </row>
    <row r="52" spans="1:9" ht="15">
      <c r="A52" s="17"/>
      <c r="B52" s="39" t="s">
        <v>39</v>
      </c>
      <c r="C52" s="39"/>
      <c r="D52" s="40"/>
      <c r="E52" s="6">
        <f>F37</f>
        <v>0</v>
      </c>
      <c r="F52" s="8">
        <f>E52/C10</f>
        <v>0</v>
      </c>
      <c r="G52" s="74" t="e">
        <f>F52/F57</f>
        <v>#DIV/0!</v>
      </c>
      <c r="H52" s="23"/>
      <c r="I52" s="2"/>
    </row>
    <row r="53" spans="1:9" ht="15">
      <c r="A53" s="17"/>
      <c r="B53" s="226" t="s">
        <v>47</v>
      </c>
      <c r="C53" s="226"/>
      <c r="D53" s="226"/>
      <c r="E53" s="9">
        <f>F43</f>
        <v>0</v>
      </c>
      <c r="F53" s="8">
        <f>E53/C10</f>
        <v>0</v>
      </c>
      <c r="G53" s="74" t="e">
        <f>F53/F57</f>
        <v>#DIV/0!</v>
      </c>
      <c r="H53" s="23"/>
      <c r="I53" s="2"/>
    </row>
    <row r="54" spans="1:9" ht="15">
      <c r="A54" s="17"/>
      <c r="B54" s="214" t="s">
        <v>9</v>
      </c>
      <c r="C54" s="214"/>
      <c r="D54" s="214"/>
      <c r="E54" s="46">
        <f>SUM(E49:E53)</f>
        <v>0</v>
      </c>
      <c r="F54" s="47">
        <f>SUM(F49:F53)</f>
        <v>0</v>
      </c>
      <c r="G54" s="73"/>
      <c r="H54" s="23"/>
      <c r="I54" s="2"/>
    </row>
    <row r="55" spans="1:9" ht="15">
      <c r="A55" s="17"/>
      <c r="B55" s="45" t="s">
        <v>32</v>
      </c>
      <c r="C55" s="90">
        <v>0.06</v>
      </c>
      <c r="D55" s="45"/>
      <c r="E55" s="4">
        <f>E54*C55</f>
        <v>0</v>
      </c>
      <c r="F55" s="4">
        <f>F54*C55</f>
        <v>0</v>
      </c>
      <c r="G55" s="73" t="e">
        <f>F55/F57</f>
        <v>#DIV/0!</v>
      </c>
      <c r="H55" s="23"/>
      <c r="I55" s="2"/>
    </row>
    <row r="56" spans="1:9" ht="15">
      <c r="A56" s="17"/>
      <c r="B56" s="228"/>
      <c r="C56" s="228"/>
      <c r="D56" s="228"/>
      <c r="E56" s="4"/>
      <c r="F56" s="4"/>
      <c r="G56" s="74"/>
      <c r="H56" s="23"/>
      <c r="I56" s="2"/>
    </row>
    <row r="57" spans="1:9" ht="15">
      <c r="A57" s="17"/>
      <c r="B57" s="220" t="s">
        <v>10</v>
      </c>
      <c r="C57" s="220"/>
      <c r="D57" s="220"/>
      <c r="E57" s="125">
        <f>SUM(E54:E56)</f>
        <v>0</v>
      </c>
      <c r="F57" s="126">
        <f>SUM(F54:F56)</f>
        <v>0</v>
      </c>
      <c r="G57" s="75" t="e">
        <f>SUM(G49:G56)</f>
        <v>#DIV/0!</v>
      </c>
      <c r="H57" s="23"/>
      <c r="I57" s="2"/>
    </row>
    <row r="58" spans="1:9" ht="15">
      <c r="A58" s="17"/>
      <c r="B58" s="70"/>
      <c r="C58" s="70"/>
      <c r="D58" s="70"/>
      <c r="E58" s="71"/>
      <c r="F58" s="5"/>
      <c r="G58" s="72"/>
      <c r="H58" s="23"/>
      <c r="I58" s="2"/>
    </row>
    <row r="59" spans="1:9" ht="20.25">
      <c r="A59" s="17"/>
      <c r="B59" s="132" t="s">
        <v>33</v>
      </c>
      <c r="C59" s="119"/>
      <c r="D59" s="120"/>
      <c r="E59" s="121"/>
      <c r="F59" s="131">
        <f>E57/C12</f>
        <v>0</v>
      </c>
      <c r="G59" s="122"/>
      <c r="H59" s="23"/>
      <c r="I59" s="2"/>
    </row>
    <row r="60" spans="1:9" ht="15.75" thickBot="1">
      <c r="A60" s="18"/>
      <c r="B60" s="24"/>
      <c r="C60" s="24"/>
      <c r="D60" s="24"/>
      <c r="E60" s="25"/>
      <c r="F60" s="26"/>
      <c r="G60" s="57"/>
      <c r="H60" s="28"/>
      <c r="I60" s="2"/>
    </row>
    <row r="61" spans="1:9" ht="15.75" thickTop="1">
      <c r="A61" s="1"/>
      <c r="B61" s="138"/>
      <c r="C61" s="138"/>
      <c r="D61" s="31"/>
      <c r="E61" s="14"/>
      <c r="F61" s="5"/>
      <c r="G61" s="2"/>
      <c r="H61" s="2"/>
      <c r="I61" s="2"/>
    </row>
  </sheetData>
  <sheetProtection/>
  <mergeCells count="22">
    <mergeCell ref="A1:H1"/>
    <mergeCell ref="A2:H2"/>
    <mergeCell ref="A5:H5"/>
    <mergeCell ref="B13:G13"/>
    <mergeCell ref="B15:C15"/>
    <mergeCell ref="B25:E25"/>
    <mergeCell ref="B26:E26"/>
    <mergeCell ref="B27:E27"/>
    <mergeCell ref="B28:E28"/>
    <mergeCell ref="B29:E29"/>
    <mergeCell ref="B30:E30"/>
    <mergeCell ref="B31:E31"/>
    <mergeCell ref="B53:D53"/>
    <mergeCell ref="B54:D54"/>
    <mergeCell ref="B56:D56"/>
    <mergeCell ref="B57:D57"/>
    <mergeCell ref="B32:E32"/>
    <mergeCell ref="B33:E33"/>
    <mergeCell ref="A45:G45"/>
    <mergeCell ref="B48:D48"/>
    <mergeCell ref="B50:D50"/>
    <mergeCell ref="B51:D51"/>
  </mergeCells>
  <printOptions/>
  <pageMargins left="0.511811024" right="0.511811024" top="0.787401575" bottom="0.787401575" header="0.31496062" footer="0.31496062"/>
  <pageSetup horizontalDpi="600" verticalDpi="600" orientation="portrait" paperSize="9" scale="75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3.421875" style="0" customWidth="1"/>
    <col min="2" max="2" width="26.140625" style="3" customWidth="1"/>
    <col min="3" max="3" width="12.7109375" style="3" bestFit="1" customWidth="1"/>
    <col min="4" max="4" width="23.421875" style="3" customWidth="1"/>
    <col min="5" max="5" width="13.28125" style="3" customWidth="1"/>
    <col min="6" max="6" width="19.28125" style="3" customWidth="1"/>
    <col min="7" max="7" width="20.8515625" style="3" customWidth="1"/>
    <col min="8" max="8" width="2.00390625" style="3" customWidth="1"/>
    <col min="9" max="9" width="2.421875" style="3" customWidth="1"/>
  </cols>
  <sheetData>
    <row r="1" spans="1:8" ht="20.25">
      <c r="A1" s="200" t="s">
        <v>14</v>
      </c>
      <c r="B1" s="200"/>
      <c r="C1" s="200"/>
      <c r="D1" s="200"/>
      <c r="E1" s="200"/>
      <c r="F1" s="200"/>
      <c r="G1" s="200"/>
      <c r="H1" s="200"/>
    </row>
    <row r="2" spans="1:8" ht="6.75" customHeight="1">
      <c r="A2" s="201"/>
      <c r="B2" s="201"/>
      <c r="C2" s="201"/>
      <c r="D2" s="201"/>
      <c r="E2" s="201"/>
      <c r="F2" s="201"/>
      <c r="G2" s="201"/>
      <c r="H2" s="201"/>
    </row>
    <row r="3" ht="15.75" thickBot="1"/>
    <row r="4" spans="1:9" ht="15.75" thickTop="1">
      <c r="A4" s="16"/>
      <c r="B4" s="19"/>
      <c r="C4" s="19"/>
      <c r="D4" s="19"/>
      <c r="E4" s="19"/>
      <c r="F4" s="19"/>
      <c r="G4" s="19"/>
      <c r="H4" s="20"/>
      <c r="I4" s="2"/>
    </row>
    <row r="5" spans="1:9" ht="23.25">
      <c r="A5" s="202" t="s">
        <v>78</v>
      </c>
      <c r="B5" s="203"/>
      <c r="C5" s="203"/>
      <c r="D5" s="203"/>
      <c r="E5" s="203"/>
      <c r="F5" s="203"/>
      <c r="G5" s="203"/>
      <c r="H5" s="204"/>
      <c r="I5" s="2"/>
    </row>
    <row r="6" spans="1:9" ht="15.75">
      <c r="A6" s="48"/>
      <c r="B6" s="49"/>
      <c r="C6" s="49"/>
      <c r="D6" s="49"/>
      <c r="E6" s="49"/>
      <c r="F6" s="49"/>
      <c r="G6" s="49"/>
      <c r="H6" s="50"/>
      <c r="I6" s="2"/>
    </row>
    <row r="7" spans="1:9" ht="25.5">
      <c r="A7" s="51"/>
      <c r="B7" s="115" t="s">
        <v>0</v>
      </c>
      <c r="C7" s="117" t="s">
        <v>2</v>
      </c>
      <c r="D7" s="79" t="s">
        <v>17</v>
      </c>
      <c r="E7" s="69" t="s">
        <v>1</v>
      </c>
      <c r="F7" s="68"/>
      <c r="G7" s="68"/>
      <c r="H7" s="52"/>
      <c r="I7" s="5"/>
    </row>
    <row r="8" spans="1:9" ht="15">
      <c r="A8" s="51"/>
      <c r="B8" s="116"/>
      <c r="C8" s="136">
        <v>0</v>
      </c>
      <c r="D8" s="105" t="s">
        <v>71</v>
      </c>
      <c r="E8" s="104"/>
      <c r="F8" s="106"/>
      <c r="G8" s="107"/>
      <c r="H8" s="53"/>
      <c r="I8" s="6"/>
    </row>
    <row r="9" spans="1:9" ht="15">
      <c r="A9" s="51"/>
      <c r="B9" s="110" t="s">
        <v>16</v>
      </c>
      <c r="C9" s="118">
        <v>200</v>
      </c>
      <c r="D9" s="110"/>
      <c r="E9" s="108"/>
      <c r="F9" s="106"/>
      <c r="G9" s="107"/>
      <c r="H9" s="53"/>
      <c r="I9" s="6"/>
    </row>
    <row r="10" spans="1:9" ht="15">
      <c r="A10" s="51"/>
      <c r="B10" s="110" t="s">
        <v>15</v>
      </c>
      <c r="C10" s="118">
        <v>10</v>
      </c>
      <c r="D10" s="110"/>
      <c r="E10" s="108"/>
      <c r="F10" s="106"/>
      <c r="G10" s="107"/>
      <c r="H10" s="53"/>
      <c r="I10" s="6"/>
    </row>
    <row r="11" spans="1:9" ht="15">
      <c r="A11" s="51"/>
      <c r="B11" s="110" t="s">
        <v>31</v>
      </c>
      <c r="C11" s="118">
        <v>134</v>
      </c>
      <c r="D11" s="110"/>
      <c r="E11" s="108"/>
      <c r="F11" s="106"/>
      <c r="G11" s="107"/>
      <c r="H11" s="53"/>
      <c r="I11" s="6"/>
    </row>
    <row r="12" spans="1:9" ht="15.75" thickBot="1">
      <c r="A12" s="51"/>
      <c r="B12" s="110" t="s">
        <v>44</v>
      </c>
      <c r="C12" s="118">
        <v>29480</v>
      </c>
      <c r="D12" s="110"/>
      <c r="E12" s="109"/>
      <c r="F12" s="107"/>
      <c r="G12" s="107"/>
      <c r="H12" s="53"/>
      <c r="I12" s="6"/>
    </row>
    <row r="13" spans="1:9" ht="15.75" thickTop="1">
      <c r="A13" s="16"/>
      <c r="B13" s="214" t="s">
        <v>119</v>
      </c>
      <c r="C13" s="214"/>
      <c r="D13" s="214"/>
      <c r="E13" s="214"/>
      <c r="F13" s="214"/>
      <c r="G13" s="214"/>
      <c r="H13" s="37"/>
      <c r="I13" s="2"/>
    </row>
    <row r="14" spans="1:9" ht="15">
      <c r="A14" s="80"/>
      <c r="B14" s="87" t="s">
        <v>35</v>
      </c>
      <c r="C14" s="84"/>
      <c r="D14" s="84"/>
      <c r="E14" s="82"/>
      <c r="F14" s="130" t="s">
        <v>4</v>
      </c>
      <c r="G14" s="130" t="s">
        <v>26</v>
      </c>
      <c r="H14" s="63"/>
      <c r="I14" s="2"/>
    </row>
    <row r="15" spans="1:9" ht="15">
      <c r="A15" s="17"/>
      <c r="B15" s="206" t="s">
        <v>13</v>
      </c>
      <c r="C15" s="206"/>
      <c r="D15" s="102">
        <v>0</v>
      </c>
      <c r="E15" s="56"/>
      <c r="F15" s="56"/>
      <c r="G15" s="56"/>
      <c r="H15" s="63"/>
      <c r="I15" s="2"/>
    </row>
    <row r="16" spans="1:9" ht="15">
      <c r="A16" s="17"/>
      <c r="B16" s="5" t="s">
        <v>5</v>
      </c>
      <c r="C16" s="103">
        <f>D15*22/100</f>
        <v>0</v>
      </c>
      <c r="D16" s="9"/>
      <c r="E16" s="5"/>
      <c r="F16" s="5"/>
      <c r="G16" s="5"/>
      <c r="H16" s="63"/>
      <c r="I16" s="2"/>
    </row>
    <row r="17" spans="1:9" ht="15">
      <c r="A17" s="17"/>
      <c r="B17" s="5" t="s">
        <v>6</v>
      </c>
      <c r="C17" s="103">
        <f>D15*8/100</f>
        <v>0</v>
      </c>
      <c r="D17" s="9"/>
      <c r="E17" s="5"/>
      <c r="F17" s="5"/>
      <c r="G17" s="5"/>
      <c r="H17" s="63"/>
      <c r="I17" s="2"/>
    </row>
    <row r="18" spans="1:9" ht="15">
      <c r="A18" s="17"/>
      <c r="B18" s="5" t="s">
        <v>7</v>
      </c>
      <c r="C18" s="103">
        <f>(D15+C16+C17)/12</f>
        <v>0</v>
      </c>
      <c r="D18" s="9"/>
      <c r="E18" s="5"/>
      <c r="F18" s="5"/>
      <c r="G18" s="5"/>
      <c r="H18" s="63"/>
      <c r="I18" s="2"/>
    </row>
    <row r="19" spans="1:9" ht="15">
      <c r="A19" s="17"/>
      <c r="B19" s="5" t="s">
        <v>11</v>
      </c>
      <c r="C19" s="103">
        <f>C18/3</f>
        <v>0</v>
      </c>
      <c r="D19" s="9"/>
      <c r="E19" s="64"/>
      <c r="F19" s="65"/>
      <c r="G19" s="5"/>
      <c r="H19" s="63"/>
      <c r="I19" s="2"/>
    </row>
    <row r="20" spans="1:9" ht="15">
      <c r="A20" s="17"/>
      <c r="B20" s="5" t="s">
        <v>18</v>
      </c>
      <c r="C20" s="15">
        <v>0</v>
      </c>
      <c r="D20" s="5"/>
      <c r="E20" s="62"/>
      <c r="F20" s="5"/>
      <c r="G20" s="5"/>
      <c r="H20" s="63"/>
      <c r="I20" s="2"/>
    </row>
    <row r="21" spans="1:9" ht="15">
      <c r="A21" s="17"/>
      <c r="B21" s="5" t="s">
        <v>8</v>
      </c>
      <c r="C21" s="9">
        <f>+D15/12</f>
        <v>0</v>
      </c>
      <c r="D21" s="5"/>
      <c r="E21" s="62"/>
      <c r="F21" s="5"/>
      <c r="G21" s="5"/>
      <c r="H21" s="63"/>
      <c r="I21" s="2"/>
    </row>
    <row r="22" spans="1:9" ht="15.75" thickBot="1">
      <c r="A22" s="17"/>
      <c r="B22" s="3" t="s">
        <v>52</v>
      </c>
      <c r="C22" s="127">
        <f>C21*22/100</f>
        <v>0</v>
      </c>
      <c r="D22" s="66">
        <f>SUM(C16:C22)</f>
        <v>0</v>
      </c>
      <c r="E22" s="66"/>
      <c r="F22" s="67">
        <f>G22*12</f>
        <v>0</v>
      </c>
      <c r="G22" s="67">
        <f>D15+D22</f>
        <v>0</v>
      </c>
      <c r="H22" s="63"/>
      <c r="I22" s="2"/>
    </row>
    <row r="23" spans="1:9" ht="15.75" thickTop="1">
      <c r="A23" s="16"/>
      <c r="B23" s="31"/>
      <c r="C23" s="31"/>
      <c r="D23" s="31"/>
      <c r="E23" s="32"/>
      <c r="F23" s="38"/>
      <c r="G23" s="19"/>
      <c r="H23" s="20"/>
      <c r="I23" s="6"/>
    </row>
    <row r="24" spans="1:9" ht="15">
      <c r="A24" s="80"/>
      <c r="B24" s="84" t="s">
        <v>37</v>
      </c>
      <c r="C24" s="85"/>
      <c r="D24" s="85"/>
      <c r="E24" s="86"/>
      <c r="F24" s="111" t="s">
        <v>34</v>
      </c>
      <c r="G24" s="112" t="s">
        <v>26</v>
      </c>
      <c r="H24" s="23"/>
      <c r="I24" s="6"/>
    </row>
    <row r="25" spans="1:9" ht="15">
      <c r="A25" s="17"/>
      <c r="B25" s="208" t="s">
        <v>19</v>
      </c>
      <c r="C25" s="208"/>
      <c r="D25" s="208"/>
      <c r="E25" s="208"/>
      <c r="F25" s="100">
        <v>0</v>
      </c>
      <c r="G25" s="10"/>
      <c r="H25" s="23"/>
      <c r="I25" s="6"/>
    </row>
    <row r="26" spans="1:9" ht="15">
      <c r="A26" s="17"/>
      <c r="B26" s="208" t="s">
        <v>20</v>
      </c>
      <c r="C26" s="208"/>
      <c r="D26" s="208"/>
      <c r="E26" s="208"/>
      <c r="F26" s="100">
        <v>0</v>
      </c>
      <c r="G26" s="10"/>
      <c r="H26" s="23"/>
      <c r="I26" s="6"/>
    </row>
    <row r="27" spans="1:9" ht="15">
      <c r="A27" s="17"/>
      <c r="B27" s="208" t="s">
        <v>21</v>
      </c>
      <c r="C27" s="208"/>
      <c r="D27" s="208"/>
      <c r="E27" s="208"/>
      <c r="F27" s="100">
        <v>0</v>
      </c>
      <c r="G27" s="10"/>
      <c r="H27" s="23"/>
      <c r="I27" s="6"/>
    </row>
    <row r="28" spans="1:9" ht="15">
      <c r="A28" s="17"/>
      <c r="B28" s="208" t="s">
        <v>22</v>
      </c>
      <c r="C28" s="208"/>
      <c r="D28" s="208"/>
      <c r="E28" s="208"/>
      <c r="F28" s="100">
        <v>0</v>
      </c>
      <c r="G28" s="10"/>
      <c r="H28" s="23"/>
      <c r="I28" s="6"/>
    </row>
    <row r="29" spans="1:9" ht="15">
      <c r="A29" s="17"/>
      <c r="B29" s="208" t="s">
        <v>23</v>
      </c>
      <c r="C29" s="208"/>
      <c r="D29" s="208"/>
      <c r="E29" s="208"/>
      <c r="F29" s="100">
        <v>0</v>
      </c>
      <c r="G29" s="10"/>
      <c r="H29" s="23"/>
      <c r="I29" s="6"/>
    </row>
    <row r="30" spans="1:9" ht="15">
      <c r="A30" s="17"/>
      <c r="B30" s="208" t="s">
        <v>24</v>
      </c>
      <c r="C30" s="208"/>
      <c r="D30" s="208"/>
      <c r="E30" s="208"/>
      <c r="F30" s="100">
        <v>0</v>
      </c>
      <c r="G30" s="10"/>
      <c r="H30" s="23"/>
      <c r="I30" s="6"/>
    </row>
    <row r="31" spans="1:9" ht="15">
      <c r="A31" s="17"/>
      <c r="B31" s="208" t="s">
        <v>40</v>
      </c>
      <c r="C31" s="208"/>
      <c r="D31" s="208"/>
      <c r="E31" s="208"/>
      <c r="F31" s="100">
        <v>0</v>
      </c>
      <c r="G31" s="10"/>
      <c r="H31" s="23"/>
      <c r="I31" s="6"/>
    </row>
    <row r="32" spans="1:9" ht="15">
      <c r="A32" s="17"/>
      <c r="B32" s="211" t="s">
        <v>25</v>
      </c>
      <c r="C32" s="211"/>
      <c r="D32" s="211"/>
      <c r="E32" s="211"/>
      <c r="F32" s="101">
        <v>0</v>
      </c>
      <c r="G32" s="13"/>
      <c r="H32" s="23"/>
      <c r="I32" s="6"/>
    </row>
    <row r="33" spans="1:9" ht="15.75" thickBot="1">
      <c r="A33" s="17"/>
      <c r="B33" s="222" t="s">
        <v>12</v>
      </c>
      <c r="C33" s="222"/>
      <c r="D33" s="222"/>
      <c r="E33" s="222"/>
      <c r="F33" s="128">
        <f>SUM(F25:F32)</f>
        <v>0</v>
      </c>
      <c r="G33" s="129">
        <f>F33/12</f>
        <v>0</v>
      </c>
      <c r="H33" s="23"/>
      <c r="I33" s="6"/>
    </row>
    <row r="34" spans="1:9" ht="15.75" thickTop="1">
      <c r="A34" s="16"/>
      <c r="B34" s="19"/>
      <c r="C34" s="19"/>
      <c r="D34" s="19"/>
      <c r="E34" s="34"/>
      <c r="F34" s="35"/>
      <c r="G34" s="19"/>
      <c r="H34" s="20"/>
      <c r="I34" s="6"/>
    </row>
    <row r="35" spans="1:9" ht="15">
      <c r="A35" s="80"/>
      <c r="B35" s="81" t="s">
        <v>50</v>
      </c>
      <c r="C35" s="82"/>
      <c r="D35" s="82"/>
      <c r="E35" s="83"/>
      <c r="F35" s="88" t="s">
        <v>46</v>
      </c>
      <c r="G35" s="88" t="s">
        <v>26</v>
      </c>
      <c r="H35" s="23"/>
      <c r="I35" s="6"/>
    </row>
    <row r="36" spans="1:9" ht="15">
      <c r="A36" s="17"/>
      <c r="B36" s="42"/>
      <c r="C36" s="10"/>
      <c r="D36" s="43" t="s">
        <v>28</v>
      </c>
      <c r="E36" s="44" t="s">
        <v>29</v>
      </c>
      <c r="F36" s="43" t="s">
        <v>30</v>
      </c>
      <c r="G36" s="77"/>
      <c r="H36" s="23"/>
      <c r="I36" s="6"/>
    </row>
    <row r="37" spans="1:9" ht="15">
      <c r="A37" s="17"/>
      <c r="B37" s="78" t="s">
        <v>27</v>
      </c>
      <c r="C37" s="54"/>
      <c r="D37" s="89">
        <v>9</v>
      </c>
      <c r="E37" s="135">
        <v>0</v>
      </c>
      <c r="F37" s="97">
        <f>(C12*E37)/D37</f>
        <v>0</v>
      </c>
      <c r="G37" s="99">
        <f>F37/C10</f>
        <v>0</v>
      </c>
      <c r="H37" s="23"/>
      <c r="I37" s="6"/>
    </row>
    <row r="38" spans="1:9" ht="15">
      <c r="A38" s="17"/>
      <c r="B38" s="93"/>
      <c r="C38" s="93"/>
      <c r="D38" s="93"/>
      <c r="E38" s="94"/>
      <c r="F38" s="95"/>
      <c r="G38" s="76"/>
      <c r="H38" s="21"/>
      <c r="I38" s="6"/>
    </row>
    <row r="39" spans="1:9" ht="15">
      <c r="A39" s="80"/>
      <c r="B39" s="81" t="s">
        <v>51</v>
      </c>
      <c r="C39" s="82"/>
      <c r="D39" s="82"/>
      <c r="E39" s="83"/>
      <c r="F39" s="88" t="s">
        <v>46</v>
      </c>
      <c r="G39" s="88" t="s">
        <v>26</v>
      </c>
      <c r="H39" s="23"/>
      <c r="I39" s="6"/>
    </row>
    <row r="40" spans="1:9" ht="15">
      <c r="A40" s="17"/>
      <c r="B40" s="78" t="s">
        <v>41</v>
      </c>
      <c r="C40" s="91">
        <v>25</v>
      </c>
      <c r="D40" s="54" t="s">
        <v>48</v>
      </c>
      <c r="E40" s="55"/>
      <c r="F40" s="97">
        <f>F37*C40/100</f>
        <v>0</v>
      </c>
      <c r="G40" s="97">
        <f>F40/10</f>
        <v>0</v>
      </c>
      <c r="H40" s="23"/>
      <c r="I40" s="6"/>
    </row>
    <row r="41" spans="1:9" ht="15">
      <c r="A41" s="17"/>
      <c r="B41" s="41" t="s">
        <v>42</v>
      </c>
      <c r="C41" s="92">
        <v>50</v>
      </c>
      <c r="D41" s="10" t="s">
        <v>48</v>
      </c>
      <c r="E41" s="12"/>
      <c r="F41" s="97">
        <f>F40*C41/100</f>
        <v>0</v>
      </c>
      <c r="G41" s="97">
        <f>F41/10</f>
        <v>0</v>
      </c>
      <c r="H41" s="23"/>
      <c r="I41" s="6"/>
    </row>
    <row r="42" spans="1:9" ht="15">
      <c r="A42" s="17"/>
      <c r="B42" s="41" t="s">
        <v>43</v>
      </c>
      <c r="C42" s="92">
        <v>25</v>
      </c>
      <c r="D42" s="10" t="s">
        <v>48</v>
      </c>
      <c r="E42" s="12"/>
      <c r="F42" s="98">
        <f>F41*C42/100</f>
        <v>0</v>
      </c>
      <c r="G42" s="98">
        <f>F42/10</f>
        <v>0</v>
      </c>
      <c r="H42" s="23"/>
      <c r="I42" s="6"/>
    </row>
    <row r="43" spans="1:9" ht="15.75" thickBot="1">
      <c r="A43" s="17"/>
      <c r="B43" s="39"/>
      <c r="C43" s="2"/>
      <c r="D43" s="2"/>
      <c r="E43" s="114" t="s">
        <v>12</v>
      </c>
      <c r="F43" s="113">
        <f>SUM(F40:F42)</f>
        <v>0</v>
      </c>
      <c r="G43" s="98">
        <f>SUM(G40:G42)</f>
        <v>0</v>
      </c>
      <c r="H43" s="23"/>
      <c r="I43" s="6"/>
    </row>
    <row r="44" spans="1:9" ht="15.75" thickTop="1">
      <c r="A44" s="60"/>
      <c r="B44" s="19"/>
      <c r="C44" s="19"/>
      <c r="D44" s="19"/>
      <c r="E44" s="29"/>
      <c r="F44" s="19"/>
      <c r="G44" s="58"/>
      <c r="H44" s="59"/>
      <c r="I44" s="6"/>
    </row>
    <row r="45" spans="1:9" ht="21">
      <c r="A45" s="223" t="s">
        <v>53</v>
      </c>
      <c r="B45" s="223"/>
      <c r="C45" s="223"/>
      <c r="D45" s="223"/>
      <c r="E45" s="223"/>
      <c r="F45" s="223"/>
      <c r="G45" s="223"/>
      <c r="H45" s="8"/>
      <c r="I45" s="6"/>
    </row>
    <row r="46" spans="1:9" ht="15.75" thickBot="1">
      <c r="A46" s="61"/>
      <c r="B46" s="27"/>
      <c r="C46" s="27"/>
      <c r="D46" s="27"/>
      <c r="E46" s="30"/>
      <c r="F46" s="27"/>
      <c r="G46" s="33"/>
      <c r="H46" s="36"/>
      <c r="I46" s="6"/>
    </row>
    <row r="47" spans="1:9" ht="15.75" thickTop="1">
      <c r="A47" s="17"/>
      <c r="B47" s="7"/>
      <c r="C47" s="2"/>
      <c r="D47" s="2"/>
      <c r="E47" s="6"/>
      <c r="F47" s="22"/>
      <c r="G47" s="6"/>
      <c r="H47" s="21"/>
      <c r="I47" s="6"/>
    </row>
    <row r="48" spans="1:9" ht="15">
      <c r="A48" s="17"/>
      <c r="B48" s="220" t="s">
        <v>3</v>
      </c>
      <c r="C48" s="220"/>
      <c r="D48" s="220"/>
      <c r="E48" s="123" t="s">
        <v>4</v>
      </c>
      <c r="F48" s="124" t="s">
        <v>26</v>
      </c>
      <c r="G48" s="72"/>
      <c r="H48" s="23"/>
      <c r="I48" s="2"/>
    </row>
    <row r="49" spans="1:9" ht="15">
      <c r="A49" s="17"/>
      <c r="B49" s="133" t="s">
        <v>45</v>
      </c>
      <c r="C49" s="96">
        <v>0.25</v>
      </c>
      <c r="D49" s="133"/>
      <c r="E49" s="6">
        <f>C8*C49</f>
        <v>0</v>
      </c>
      <c r="F49" s="8">
        <f>E49/C10</f>
        <v>0</v>
      </c>
      <c r="G49" s="73" t="e">
        <f>F49/F57</f>
        <v>#DIV/0!</v>
      </c>
      <c r="H49" s="23"/>
      <c r="I49" s="2"/>
    </row>
    <row r="50" spans="1:9" ht="15">
      <c r="A50" s="17"/>
      <c r="B50" s="226" t="s">
        <v>36</v>
      </c>
      <c r="C50" s="226"/>
      <c r="D50" s="226"/>
      <c r="E50" s="11">
        <f>F22</f>
        <v>0</v>
      </c>
      <c r="F50" s="8">
        <f>E50/12</f>
        <v>0</v>
      </c>
      <c r="G50" s="74" t="e">
        <f>F50/F57</f>
        <v>#DIV/0!</v>
      </c>
      <c r="H50" s="23"/>
      <c r="I50" s="2"/>
    </row>
    <row r="51" spans="1:9" ht="15">
      <c r="A51" s="17"/>
      <c r="B51" s="226" t="s">
        <v>38</v>
      </c>
      <c r="C51" s="226"/>
      <c r="D51" s="226"/>
      <c r="E51" s="4">
        <f>F33</f>
        <v>0</v>
      </c>
      <c r="F51" s="8">
        <f>E51/C10</f>
        <v>0</v>
      </c>
      <c r="G51" s="74" t="e">
        <f>F51/F57</f>
        <v>#DIV/0!</v>
      </c>
      <c r="H51" s="23"/>
      <c r="I51" s="2"/>
    </row>
    <row r="52" spans="1:9" ht="15">
      <c r="A52" s="17"/>
      <c r="B52" s="39" t="s">
        <v>39</v>
      </c>
      <c r="C52" s="39"/>
      <c r="D52" s="40"/>
      <c r="E52" s="6">
        <f>F37</f>
        <v>0</v>
      </c>
      <c r="F52" s="8">
        <f>E52/C10</f>
        <v>0</v>
      </c>
      <c r="G52" s="74" t="e">
        <f>F52/F57</f>
        <v>#DIV/0!</v>
      </c>
      <c r="H52" s="23"/>
      <c r="I52" s="2"/>
    </row>
    <row r="53" spans="1:9" ht="15">
      <c r="A53" s="17"/>
      <c r="B53" s="226" t="s">
        <v>47</v>
      </c>
      <c r="C53" s="226"/>
      <c r="D53" s="226"/>
      <c r="E53" s="9">
        <f>F43</f>
        <v>0</v>
      </c>
      <c r="F53" s="8">
        <f>E53/C10</f>
        <v>0</v>
      </c>
      <c r="G53" s="74" t="e">
        <f>F53/F57</f>
        <v>#DIV/0!</v>
      </c>
      <c r="H53" s="23"/>
      <c r="I53" s="2"/>
    </row>
    <row r="54" spans="1:9" ht="15">
      <c r="A54" s="17"/>
      <c r="B54" s="214" t="s">
        <v>9</v>
      </c>
      <c r="C54" s="214"/>
      <c r="D54" s="214"/>
      <c r="E54" s="46">
        <f>SUM(E49:E53)</f>
        <v>0</v>
      </c>
      <c r="F54" s="47">
        <f>SUM(F49:F53)</f>
        <v>0</v>
      </c>
      <c r="G54" s="73"/>
      <c r="H54" s="23"/>
      <c r="I54" s="2"/>
    </row>
    <row r="55" spans="1:9" ht="15">
      <c r="A55" s="17"/>
      <c r="B55" s="45" t="s">
        <v>32</v>
      </c>
      <c r="C55" s="90">
        <v>0.06</v>
      </c>
      <c r="D55" s="45"/>
      <c r="E55" s="4">
        <f>E54*C55</f>
        <v>0</v>
      </c>
      <c r="F55" s="4">
        <f>F54*C55</f>
        <v>0</v>
      </c>
      <c r="G55" s="73" t="e">
        <f>F55/F57</f>
        <v>#DIV/0!</v>
      </c>
      <c r="H55" s="23"/>
      <c r="I55" s="2"/>
    </row>
    <row r="56" spans="1:9" ht="15">
      <c r="A56" s="17"/>
      <c r="B56" s="228"/>
      <c r="C56" s="228"/>
      <c r="D56" s="228"/>
      <c r="E56" s="4"/>
      <c r="F56" s="4"/>
      <c r="G56" s="74"/>
      <c r="H56" s="23"/>
      <c r="I56" s="2"/>
    </row>
    <row r="57" spans="1:9" ht="15">
      <c r="A57" s="17"/>
      <c r="B57" s="220" t="s">
        <v>10</v>
      </c>
      <c r="C57" s="220"/>
      <c r="D57" s="220"/>
      <c r="E57" s="125">
        <f>SUM(E54:E56)</f>
        <v>0</v>
      </c>
      <c r="F57" s="126">
        <f>SUM(F54:F56)</f>
        <v>0</v>
      </c>
      <c r="G57" s="75" t="e">
        <f>SUM(G49:G56)</f>
        <v>#DIV/0!</v>
      </c>
      <c r="H57" s="23"/>
      <c r="I57" s="2"/>
    </row>
    <row r="58" spans="1:9" ht="15">
      <c r="A58" s="17"/>
      <c r="B58" s="70"/>
      <c r="C58" s="70"/>
      <c r="D58" s="70"/>
      <c r="E58" s="71"/>
      <c r="F58" s="5"/>
      <c r="G58" s="72"/>
      <c r="H58" s="23"/>
      <c r="I58" s="2"/>
    </row>
    <row r="59" spans="1:9" ht="20.25">
      <c r="A59" s="17"/>
      <c r="B59" s="132" t="s">
        <v>33</v>
      </c>
      <c r="C59" s="119"/>
      <c r="D59" s="120"/>
      <c r="E59" s="121"/>
      <c r="F59" s="131">
        <f>E57/C12</f>
        <v>0</v>
      </c>
      <c r="G59" s="122"/>
      <c r="H59" s="23"/>
      <c r="I59" s="2"/>
    </row>
    <row r="60" spans="1:9" ht="15.75" thickBot="1">
      <c r="A60" s="18"/>
      <c r="B60" s="24"/>
      <c r="C60" s="24"/>
      <c r="D60" s="24"/>
      <c r="E60" s="25"/>
      <c r="F60" s="26"/>
      <c r="G60" s="57"/>
      <c r="H60" s="28"/>
      <c r="I60" s="2"/>
    </row>
    <row r="61" spans="1:9" ht="15.75" thickTop="1">
      <c r="A61" s="1"/>
      <c r="B61" s="134"/>
      <c r="C61" s="134"/>
      <c r="D61" s="31"/>
      <c r="E61" s="14"/>
      <c r="F61" s="5"/>
      <c r="G61" s="2"/>
      <c r="H61" s="2"/>
      <c r="I61" s="2"/>
    </row>
  </sheetData>
  <sheetProtection/>
  <mergeCells count="22">
    <mergeCell ref="B54:D54"/>
    <mergeCell ref="B56:D56"/>
    <mergeCell ref="B57:D57"/>
    <mergeCell ref="B33:E33"/>
    <mergeCell ref="A45:G45"/>
    <mergeCell ref="B48:D48"/>
    <mergeCell ref="B50:D50"/>
    <mergeCell ref="B51:D51"/>
    <mergeCell ref="B53:D53"/>
    <mergeCell ref="B27:E27"/>
    <mergeCell ref="B28:E28"/>
    <mergeCell ref="B29:E29"/>
    <mergeCell ref="B30:E30"/>
    <mergeCell ref="B31:E31"/>
    <mergeCell ref="B32:E32"/>
    <mergeCell ref="A1:H1"/>
    <mergeCell ref="A2:H2"/>
    <mergeCell ref="A5:H5"/>
    <mergeCell ref="B15:C15"/>
    <mergeCell ref="B25:E25"/>
    <mergeCell ref="B26:E26"/>
    <mergeCell ref="B13:G13"/>
  </mergeCells>
  <printOptions/>
  <pageMargins left="0.511811024" right="0.511811024" top="0.787401575" bottom="0.787401575" header="0.31496062" footer="0.31496062"/>
  <pageSetup horizontalDpi="600" verticalDpi="600" orientation="portrait" paperSize="9" scale="75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3.421875" style="0" customWidth="1"/>
    <col min="2" max="2" width="26.140625" style="3" customWidth="1"/>
    <col min="3" max="3" width="12.7109375" style="3" bestFit="1" customWidth="1"/>
    <col min="4" max="4" width="23.421875" style="3" customWidth="1"/>
    <col min="5" max="5" width="13.28125" style="3" customWidth="1"/>
    <col min="6" max="6" width="19.28125" style="3" customWidth="1"/>
    <col min="7" max="7" width="20.8515625" style="3" customWidth="1"/>
    <col min="8" max="8" width="2.00390625" style="3" customWidth="1"/>
    <col min="9" max="9" width="2.421875" style="3" customWidth="1"/>
  </cols>
  <sheetData>
    <row r="1" spans="1:8" ht="20.25">
      <c r="A1" s="200" t="s">
        <v>14</v>
      </c>
      <c r="B1" s="200"/>
      <c r="C1" s="200"/>
      <c r="D1" s="200"/>
      <c r="E1" s="200"/>
      <c r="F1" s="200"/>
      <c r="G1" s="200"/>
      <c r="H1" s="200"/>
    </row>
    <row r="2" spans="1:8" ht="6.75" customHeight="1">
      <c r="A2" s="201"/>
      <c r="B2" s="201"/>
      <c r="C2" s="201"/>
      <c r="D2" s="201"/>
      <c r="E2" s="201"/>
      <c r="F2" s="201"/>
      <c r="G2" s="201"/>
      <c r="H2" s="201"/>
    </row>
    <row r="3" ht="15.75" thickBot="1"/>
    <row r="4" spans="1:9" ht="15.75" thickTop="1">
      <c r="A4" s="16"/>
      <c r="B4" s="19"/>
      <c r="C4" s="19"/>
      <c r="D4" s="19"/>
      <c r="E4" s="19"/>
      <c r="F4" s="19"/>
      <c r="G4" s="19"/>
      <c r="H4" s="20"/>
      <c r="I4" s="2"/>
    </row>
    <row r="5" spans="1:9" ht="23.25">
      <c r="A5" s="202" t="s">
        <v>79</v>
      </c>
      <c r="B5" s="203"/>
      <c r="C5" s="203"/>
      <c r="D5" s="203"/>
      <c r="E5" s="203"/>
      <c r="F5" s="203"/>
      <c r="G5" s="203"/>
      <c r="H5" s="204"/>
      <c r="I5" s="2"/>
    </row>
    <row r="6" spans="1:9" ht="15.75">
      <c r="A6" s="48"/>
      <c r="B6" s="49"/>
      <c r="C6" s="49"/>
      <c r="D6" s="49"/>
      <c r="E6" s="49"/>
      <c r="F6" s="49"/>
      <c r="G6" s="49"/>
      <c r="H6" s="50"/>
      <c r="I6" s="2"/>
    </row>
    <row r="7" spans="1:9" ht="25.5">
      <c r="A7" s="51"/>
      <c r="B7" s="115" t="s">
        <v>0</v>
      </c>
      <c r="C7" s="117" t="s">
        <v>2</v>
      </c>
      <c r="D7" s="79" t="s">
        <v>17</v>
      </c>
      <c r="E7" s="69" t="s">
        <v>1</v>
      </c>
      <c r="F7" s="68"/>
      <c r="G7" s="68"/>
      <c r="H7" s="52"/>
      <c r="I7" s="5"/>
    </row>
    <row r="8" spans="1:9" ht="15">
      <c r="A8" s="51"/>
      <c r="B8" s="116"/>
      <c r="C8" s="136">
        <v>0</v>
      </c>
      <c r="D8" s="105" t="s">
        <v>107</v>
      </c>
      <c r="E8" s="104"/>
      <c r="F8" s="106"/>
      <c r="G8" s="107"/>
      <c r="H8" s="53"/>
      <c r="I8" s="6"/>
    </row>
    <row r="9" spans="1:9" ht="15">
      <c r="A9" s="51"/>
      <c r="B9" s="110" t="s">
        <v>16</v>
      </c>
      <c r="C9" s="118">
        <v>200</v>
      </c>
      <c r="D9" s="110"/>
      <c r="E9" s="108"/>
      <c r="F9" s="106"/>
      <c r="G9" s="107"/>
      <c r="H9" s="53"/>
      <c r="I9" s="6"/>
    </row>
    <row r="10" spans="1:9" ht="15">
      <c r="A10" s="51"/>
      <c r="B10" s="110" t="s">
        <v>15</v>
      </c>
      <c r="C10" s="118">
        <v>10</v>
      </c>
      <c r="D10" s="110"/>
      <c r="E10" s="108"/>
      <c r="F10" s="106"/>
      <c r="G10" s="107"/>
      <c r="H10" s="53"/>
      <c r="I10" s="6"/>
    </row>
    <row r="11" spans="1:9" ht="15">
      <c r="A11" s="51"/>
      <c r="B11" s="110" t="s">
        <v>31</v>
      </c>
      <c r="C11" s="118">
        <v>134</v>
      </c>
      <c r="D11" s="110"/>
      <c r="E11" s="108"/>
      <c r="F11" s="106"/>
      <c r="G11" s="107"/>
      <c r="H11" s="53"/>
      <c r="I11" s="6"/>
    </row>
    <row r="12" spans="1:9" ht="15.75" thickBot="1">
      <c r="A12" s="51"/>
      <c r="B12" s="110" t="s">
        <v>44</v>
      </c>
      <c r="C12" s="118">
        <v>29480</v>
      </c>
      <c r="D12" s="110"/>
      <c r="E12" s="109"/>
      <c r="F12" s="107"/>
      <c r="G12" s="107"/>
      <c r="H12" s="53"/>
      <c r="I12" s="6"/>
    </row>
    <row r="13" spans="1:9" ht="15.75" thickTop="1">
      <c r="A13" s="16"/>
      <c r="B13" s="229" t="s">
        <v>120</v>
      </c>
      <c r="C13" s="229"/>
      <c r="D13" s="229"/>
      <c r="E13" s="229"/>
      <c r="F13" s="229"/>
      <c r="G13" s="229"/>
      <c r="H13" s="37"/>
      <c r="I13" s="2"/>
    </row>
    <row r="14" spans="1:9" ht="15">
      <c r="A14" s="80"/>
      <c r="B14" s="87" t="s">
        <v>35</v>
      </c>
      <c r="C14" s="84"/>
      <c r="D14" s="84"/>
      <c r="E14" s="82"/>
      <c r="F14" s="130" t="s">
        <v>4</v>
      </c>
      <c r="G14" s="130" t="s">
        <v>26</v>
      </c>
      <c r="H14" s="63"/>
      <c r="I14" s="2"/>
    </row>
    <row r="15" spans="1:9" ht="15">
      <c r="A15" s="17"/>
      <c r="B15" s="206" t="s">
        <v>13</v>
      </c>
      <c r="C15" s="206"/>
      <c r="D15" s="102">
        <v>0</v>
      </c>
      <c r="E15" s="56"/>
      <c r="F15" s="56"/>
      <c r="G15" s="56"/>
      <c r="H15" s="63"/>
      <c r="I15" s="2"/>
    </row>
    <row r="16" spans="1:9" ht="15">
      <c r="A16" s="17"/>
      <c r="B16" s="5" t="s">
        <v>5</v>
      </c>
      <c r="C16" s="103">
        <f>D15*22/100</f>
        <v>0</v>
      </c>
      <c r="D16" s="9"/>
      <c r="E16" s="5"/>
      <c r="F16" s="5"/>
      <c r="G16" s="5"/>
      <c r="H16" s="63"/>
      <c r="I16" s="2"/>
    </row>
    <row r="17" spans="1:9" ht="15">
      <c r="A17" s="17"/>
      <c r="B17" s="5" t="s">
        <v>6</v>
      </c>
      <c r="C17" s="103">
        <f>D15*8/100</f>
        <v>0</v>
      </c>
      <c r="D17" s="9"/>
      <c r="E17" s="5"/>
      <c r="F17" s="5"/>
      <c r="G17" s="5"/>
      <c r="H17" s="63"/>
      <c r="I17" s="2"/>
    </row>
    <row r="18" spans="1:9" ht="15">
      <c r="A18" s="17"/>
      <c r="B18" s="5" t="s">
        <v>7</v>
      </c>
      <c r="C18" s="103">
        <f>(D15+C16+C17)/12</f>
        <v>0</v>
      </c>
      <c r="D18" s="9"/>
      <c r="E18" s="5"/>
      <c r="F18" s="5"/>
      <c r="G18" s="5"/>
      <c r="H18" s="63"/>
      <c r="I18" s="2"/>
    </row>
    <row r="19" spans="1:9" ht="15">
      <c r="A19" s="17"/>
      <c r="B19" s="5" t="s">
        <v>11</v>
      </c>
      <c r="C19" s="103">
        <f>C18/3</f>
        <v>0</v>
      </c>
      <c r="D19" s="9"/>
      <c r="E19" s="64"/>
      <c r="F19" s="65"/>
      <c r="G19" s="5"/>
      <c r="H19" s="63"/>
      <c r="I19" s="2"/>
    </row>
    <row r="20" spans="1:9" ht="15">
      <c r="A20" s="17"/>
      <c r="B20" s="5" t="s">
        <v>18</v>
      </c>
      <c r="C20" s="15">
        <v>0</v>
      </c>
      <c r="D20" s="5"/>
      <c r="E20" s="62"/>
      <c r="F20" s="5"/>
      <c r="G20" s="5"/>
      <c r="H20" s="63"/>
      <c r="I20" s="2"/>
    </row>
    <row r="21" spans="1:9" ht="15">
      <c r="A21" s="17"/>
      <c r="B21" s="5" t="s">
        <v>8</v>
      </c>
      <c r="C21" s="9">
        <f>+D15/12</f>
        <v>0</v>
      </c>
      <c r="D21" s="5"/>
      <c r="E21" s="62"/>
      <c r="F21" s="5"/>
      <c r="G21" s="5"/>
      <c r="H21" s="63"/>
      <c r="I21" s="2"/>
    </row>
    <row r="22" spans="1:9" ht="15.75" thickBot="1">
      <c r="A22" s="17"/>
      <c r="B22" s="3" t="s">
        <v>52</v>
      </c>
      <c r="C22" s="127">
        <f>C21*22/100</f>
        <v>0</v>
      </c>
      <c r="D22" s="66">
        <f>SUM(C16:C22)</f>
        <v>0</v>
      </c>
      <c r="E22" s="66"/>
      <c r="F22" s="67">
        <f>G22*12</f>
        <v>0</v>
      </c>
      <c r="G22" s="67">
        <f>D15+D22</f>
        <v>0</v>
      </c>
      <c r="H22" s="63"/>
      <c r="I22" s="2"/>
    </row>
    <row r="23" spans="1:9" ht="15.75" thickTop="1">
      <c r="A23" s="16"/>
      <c r="B23" s="31"/>
      <c r="C23" s="31"/>
      <c r="D23" s="31"/>
      <c r="E23" s="32"/>
      <c r="F23" s="38"/>
      <c r="G23" s="19"/>
      <c r="H23" s="20"/>
      <c r="I23" s="6"/>
    </row>
    <row r="24" spans="1:9" ht="15">
      <c r="A24" s="80"/>
      <c r="B24" s="84" t="s">
        <v>37</v>
      </c>
      <c r="C24" s="85"/>
      <c r="D24" s="85"/>
      <c r="E24" s="86"/>
      <c r="F24" s="111" t="s">
        <v>34</v>
      </c>
      <c r="G24" s="112" t="s">
        <v>26</v>
      </c>
      <c r="H24" s="23"/>
      <c r="I24" s="6"/>
    </row>
    <row r="25" spans="1:9" ht="15">
      <c r="A25" s="17"/>
      <c r="B25" s="208" t="s">
        <v>19</v>
      </c>
      <c r="C25" s="208"/>
      <c r="D25" s="208"/>
      <c r="E25" s="208"/>
      <c r="F25" s="100">
        <v>0</v>
      </c>
      <c r="G25" s="10"/>
      <c r="H25" s="23"/>
      <c r="I25" s="6"/>
    </row>
    <row r="26" spans="1:9" ht="15">
      <c r="A26" s="17"/>
      <c r="B26" s="208" t="s">
        <v>20</v>
      </c>
      <c r="C26" s="208"/>
      <c r="D26" s="208"/>
      <c r="E26" s="208"/>
      <c r="F26" s="100">
        <v>0</v>
      </c>
      <c r="G26" s="10"/>
      <c r="H26" s="23"/>
      <c r="I26" s="6"/>
    </row>
    <row r="27" spans="1:9" ht="15">
      <c r="A27" s="17"/>
      <c r="B27" s="208" t="s">
        <v>21</v>
      </c>
      <c r="C27" s="208"/>
      <c r="D27" s="208"/>
      <c r="E27" s="208"/>
      <c r="F27" s="100">
        <v>0</v>
      </c>
      <c r="G27" s="10"/>
      <c r="H27" s="23"/>
      <c r="I27" s="6"/>
    </row>
    <row r="28" spans="1:9" ht="15">
      <c r="A28" s="17"/>
      <c r="B28" s="208" t="s">
        <v>22</v>
      </c>
      <c r="C28" s="208"/>
      <c r="D28" s="208"/>
      <c r="E28" s="208"/>
      <c r="F28" s="100">
        <v>0</v>
      </c>
      <c r="G28" s="10"/>
      <c r="H28" s="23"/>
      <c r="I28" s="6"/>
    </row>
    <row r="29" spans="1:9" ht="15">
      <c r="A29" s="17"/>
      <c r="B29" s="208" t="s">
        <v>23</v>
      </c>
      <c r="C29" s="208"/>
      <c r="D29" s="208"/>
      <c r="E29" s="208"/>
      <c r="F29" s="100">
        <v>0</v>
      </c>
      <c r="G29" s="10"/>
      <c r="H29" s="23"/>
      <c r="I29" s="6"/>
    </row>
    <row r="30" spans="1:9" ht="15">
      <c r="A30" s="17"/>
      <c r="B30" s="208" t="s">
        <v>24</v>
      </c>
      <c r="C30" s="208"/>
      <c r="D30" s="208"/>
      <c r="E30" s="208"/>
      <c r="F30" s="100">
        <v>0</v>
      </c>
      <c r="G30" s="10"/>
      <c r="H30" s="23"/>
      <c r="I30" s="6"/>
    </row>
    <row r="31" spans="1:9" ht="15">
      <c r="A31" s="17"/>
      <c r="B31" s="208" t="s">
        <v>40</v>
      </c>
      <c r="C31" s="208"/>
      <c r="D31" s="208"/>
      <c r="E31" s="208"/>
      <c r="F31" s="100">
        <v>0</v>
      </c>
      <c r="G31" s="10"/>
      <c r="H31" s="23"/>
      <c r="I31" s="6"/>
    </row>
    <row r="32" spans="1:9" ht="15">
      <c r="A32" s="17"/>
      <c r="B32" s="211" t="s">
        <v>25</v>
      </c>
      <c r="C32" s="211"/>
      <c r="D32" s="211"/>
      <c r="E32" s="211"/>
      <c r="F32" s="101">
        <v>0</v>
      </c>
      <c r="G32" s="13"/>
      <c r="H32" s="23"/>
      <c r="I32" s="6"/>
    </row>
    <row r="33" spans="1:9" ht="15.75" thickBot="1">
      <c r="A33" s="17"/>
      <c r="B33" s="222" t="s">
        <v>12</v>
      </c>
      <c r="C33" s="222"/>
      <c r="D33" s="222"/>
      <c r="E33" s="222"/>
      <c r="F33" s="128">
        <f>SUM(F25:F32)</f>
        <v>0</v>
      </c>
      <c r="G33" s="129">
        <f>F33/12</f>
        <v>0</v>
      </c>
      <c r="H33" s="23"/>
      <c r="I33" s="6"/>
    </row>
    <row r="34" spans="1:9" ht="15.75" thickTop="1">
      <c r="A34" s="16"/>
      <c r="B34" s="19"/>
      <c r="C34" s="19"/>
      <c r="D34" s="19"/>
      <c r="E34" s="34"/>
      <c r="F34" s="35"/>
      <c r="G34" s="19"/>
      <c r="H34" s="20"/>
      <c r="I34" s="6"/>
    </row>
    <row r="35" spans="1:9" ht="15">
      <c r="A35" s="80"/>
      <c r="B35" s="81" t="s">
        <v>50</v>
      </c>
      <c r="C35" s="82"/>
      <c r="D35" s="82"/>
      <c r="E35" s="83"/>
      <c r="F35" s="88" t="s">
        <v>46</v>
      </c>
      <c r="G35" s="88" t="s">
        <v>26</v>
      </c>
      <c r="H35" s="23"/>
      <c r="I35" s="6"/>
    </row>
    <row r="36" spans="1:9" ht="15">
      <c r="A36" s="17"/>
      <c r="B36" s="42"/>
      <c r="C36" s="10"/>
      <c r="D36" s="43" t="s">
        <v>28</v>
      </c>
      <c r="E36" s="44" t="s">
        <v>29</v>
      </c>
      <c r="F36" s="43" t="s">
        <v>30</v>
      </c>
      <c r="G36" s="77"/>
      <c r="H36" s="23"/>
      <c r="I36" s="6"/>
    </row>
    <row r="37" spans="1:9" ht="15">
      <c r="A37" s="17"/>
      <c r="B37" s="78" t="s">
        <v>27</v>
      </c>
      <c r="C37" s="54"/>
      <c r="D37" s="89">
        <v>9</v>
      </c>
      <c r="E37" s="135">
        <v>0</v>
      </c>
      <c r="F37" s="97">
        <f>(C12*E37)/D37</f>
        <v>0</v>
      </c>
      <c r="G37" s="99">
        <f>F37/C10</f>
        <v>0</v>
      </c>
      <c r="H37" s="23"/>
      <c r="I37" s="6"/>
    </row>
    <row r="38" spans="1:9" ht="15">
      <c r="A38" s="17"/>
      <c r="B38" s="93"/>
      <c r="C38" s="93"/>
      <c r="D38" s="93"/>
      <c r="E38" s="94"/>
      <c r="F38" s="95"/>
      <c r="G38" s="76"/>
      <c r="H38" s="21"/>
      <c r="I38" s="6"/>
    </row>
    <row r="39" spans="1:9" ht="15">
      <c r="A39" s="80"/>
      <c r="B39" s="81" t="s">
        <v>51</v>
      </c>
      <c r="C39" s="82"/>
      <c r="D39" s="82"/>
      <c r="E39" s="83"/>
      <c r="F39" s="88" t="s">
        <v>46</v>
      </c>
      <c r="G39" s="88" t="s">
        <v>26</v>
      </c>
      <c r="H39" s="23"/>
      <c r="I39" s="6"/>
    </row>
    <row r="40" spans="1:9" ht="15">
      <c r="A40" s="17"/>
      <c r="B40" s="78" t="s">
        <v>41</v>
      </c>
      <c r="C40" s="91">
        <v>25</v>
      </c>
      <c r="D40" s="54" t="s">
        <v>48</v>
      </c>
      <c r="E40" s="55"/>
      <c r="F40" s="97">
        <f>F37*C40/100</f>
        <v>0</v>
      </c>
      <c r="G40" s="97">
        <f>F40/10</f>
        <v>0</v>
      </c>
      <c r="H40" s="23"/>
      <c r="I40" s="6"/>
    </row>
    <row r="41" spans="1:9" ht="15">
      <c r="A41" s="17"/>
      <c r="B41" s="41" t="s">
        <v>42</v>
      </c>
      <c r="C41" s="92">
        <v>50</v>
      </c>
      <c r="D41" s="10" t="s">
        <v>48</v>
      </c>
      <c r="E41" s="12"/>
      <c r="F41" s="97">
        <f>F40*C41/100</f>
        <v>0</v>
      </c>
      <c r="G41" s="97">
        <f>F41/10</f>
        <v>0</v>
      </c>
      <c r="H41" s="23"/>
      <c r="I41" s="6"/>
    </row>
    <row r="42" spans="1:9" ht="15">
      <c r="A42" s="17"/>
      <c r="B42" s="41" t="s">
        <v>43</v>
      </c>
      <c r="C42" s="92">
        <v>25</v>
      </c>
      <c r="D42" s="10" t="s">
        <v>48</v>
      </c>
      <c r="E42" s="12"/>
      <c r="F42" s="98">
        <f>F41*C42/100</f>
        <v>0</v>
      </c>
      <c r="G42" s="98">
        <f>F42/10</f>
        <v>0</v>
      </c>
      <c r="H42" s="23"/>
      <c r="I42" s="6"/>
    </row>
    <row r="43" spans="1:9" ht="15.75" thickBot="1">
      <c r="A43" s="17"/>
      <c r="B43" s="39"/>
      <c r="C43" s="2"/>
      <c r="D43" s="2"/>
      <c r="E43" s="114" t="s">
        <v>12</v>
      </c>
      <c r="F43" s="113">
        <f>SUM(F40:F42)</f>
        <v>0</v>
      </c>
      <c r="G43" s="98">
        <f>SUM(G40:G42)</f>
        <v>0</v>
      </c>
      <c r="H43" s="23"/>
      <c r="I43" s="6"/>
    </row>
    <row r="44" spans="1:9" ht="15.75" thickTop="1">
      <c r="A44" s="60"/>
      <c r="B44" s="19"/>
      <c r="C44" s="19"/>
      <c r="D44" s="19"/>
      <c r="E44" s="29"/>
      <c r="F44" s="19"/>
      <c r="G44" s="58"/>
      <c r="H44" s="59"/>
      <c r="I44" s="6"/>
    </row>
    <row r="45" spans="1:9" ht="21">
      <c r="A45" s="223" t="s">
        <v>53</v>
      </c>
      <c r="B45" s="223"/>
      <c r="C45" s="223"/>
      <c r="D45" s="223"/>
      <c r="E45" s="223"/>
      <c r="F45" s="223"/>
      <c r="G45" s="223"/>
      <c r="H45" s="8"/>
      <c r="I45" s="6"/>
    </row>
    <row r="46" spans="1:9" ht="15.75" thickBot="1">
      <c r="A46" s="61"/>
      <c r="B46" s="27"/>
      <c r="C46" s="27"/>
      <c r="D46" s="27"/>
      <c r="E46" s="30"/>
      <c r="F46" s="27"/>
      <c r="G46" s="33"/>
      <c r="H46" s="36"/>
      <c r="I46" s="6"/>
    </row>
    <row r="47" spans="1:9" ht="15.75" thickTop="1">
      <c r="A47" s="17"/>
      <c r="B47" s="7"/>
      <c r="C47" s="2"/>
      <c r="D47" s="2"/>
      <c r="E47" s="6"/>
      <c r="F47" s="22"/>
      <c r="G47" s="6"/>
      <c r="H47" s="21"/>
      <c r="I47" s="6"/>
    </row>
    <row r="48" spans="1:9" ht="15">
      <c r="A48" s="17"/>
      <c r="B48" s="220" t="s">
        <v>3</v>
      </c>
      <c r="C48" s="220"/>
      <c r="D48" s="220"/>
      <c r="E48" s="123" t="s">
        <v>4</v>
      </c>
      <c r="F48" s="124" t="s">
        <v>26</v>
      </c>
      <c r="G48" s="72"/>
      <c r="H48" s="23"/>
      <c r="I48" s="2"/>
    </row>
    <row r="49" spans="1:9" ht="15">
      <c r="A49" s="17"/>
      <c r="B49" s="139" t="s">
        <v>45</v>
      </c>
      <c r="C49" s="96">
        <v>0.25</v>
      </c>
      <c r="D49" s="139"/>
      <c r="E49" s="6">
        <f>C8*C49</f>
        <v>0</v>
      </c>
      <c r="F49" s="8">
        <f>E49/C10</f>
        <v>0</v>
      </c>
      <c r="G49" s="73" t="e">
        <f>F49/F57</f>
        <v>#DIV/0!</v>
      </c>
      <c r="H49" s="23"/>
      <c r="I49" s="2"/>
    </row>
    <row r="50" spans="1:9" ht="15">
      <c r="A50" s="17"/>
      <c r="B50" s="226" t="s">
        <v>36</v>
      </c>
      <c r="C50" s="226"/>
      <c r="D50" s="226"/>
      <c r="E50" s="11">
        <f>F22</f>
        <v>0</v>
      </c>
      <c r="F50" s="8">
        <f>E50/12</f>
        <v>0</v>
      </c>
      <c r="G50" s="74" t="e">
        <f>F50/F57</f>
        <v>#DIV/0!</v>
      </c>
      <c r="H50" s="23"/>
      <c r="I50" s="2"/>
    </row>
    <row r="51" spans="1:9" ht="15">
      <c r="A51" s="17"/>
      <c r="B51" s="226" t="s">
        <v>38</v>
      </c>
      <c r="C51" s="226"/>
      <c r="D51" s="226"/>
      <c r="E51" s="4">
        <f>F33</f>
        <v>0</v>
      </c>
      <c r="F51" s="8">
        <f>E51/C10</f>
        <v>0</v>
      </c>
      <c r="G51" s="74" t="e">
        <f>F51/F57</f>
        <v>#DIV/0!</v>
      </c>
      <c r="H51" s="23"/>
      <c r="I51" s="2"/>
    </row>
    <row r="52" spans="1:9" ht="15">
      <c r="A52" s="17"/>
      <c r="B52" s="39" t="s">
        <v>39</v>
      </c>
      <c r="C52" s="39"/>
      <c r="D52" s="40"/>
      <c r="E52" s="6">
        <f>F37</f>
        <v>0</v>
      </c>
      <c r="F52" s="8">
        <f>E52/C10</f>
        <v>0</v>
      </c>
      <c r="G52" s="74" t="e">
        <f>F52/F57</f>
        <v>#DIV/0!</v>
      </c>
      <c r="H52" s="23"/>
      <c r="I52" s="2"/>
    </row>
    <row r="53" spans="1:9" ht="15">
      <c r="A53" s="17"/>
      <c r="B53" s="226" t="s">
        <v>47</v>
      </c>
      <c r="C53" s="226"/>
      <c r="D53" s="226"/>
      <c r="E53" s="9">
        <f>F43</f>
        <v>0</v>
      </c>
      <c r="F53" s="8">
        <f>E53/C10</f>
        <v>0</v>
      </c>
      <c r="G53" s="74" t="e">
        <f>F53/F57</f>
        <v>#DIV/0!</v>
      </c>
      <c r="H53" s="23"/>
      <c r="I53" s="2"/>
    </row>
    <row r="54" spans="1:9" ht="15">
      <c r="A54" s="17"/>
      <c r="B54" s="214" t="s">
        <v>9</v>
      </c>
      <c r="C54" s="214"/>
      <c r="D54" s="214"/>
      <c r="E54" s="46">
        <f>SUM(E49:E53)</f>
        <v>0</v>
      </c>
      <c r="F54" s="47">
        <f>SUM(F49:F53)</f>
        <v>0</v>
      </c>
      <c r="G54" s="73"/>
      <c r="H54" s="23"/>
      <c r="I54" s="2"/>
    </row>
    <row r="55" spans="1:9" ht="15">
      <c r="A55" s="17"/>
      <c r="B55" s="45" t="s">
        <v>32</v>
      </c>
      <c r="C55" s="90">
        <v>0.06</v>
      </c>
      <c r="D55" s="45"/>
      <c r="E55" s="4">
        <f>E54*C55</f>
        <v>0</v>
      </c>
      <c r="F55" s="4">
        <f>F54*C55</f>
        <v>0</v>
      </c>
      <c r="G55" s="73" t="e">
        <f>F55/F57</f>
        <v>#DIV/0!</v>
      </c>
      <c r="H55" s="23"/>
      <c r="I55" s="2"/>
    </row>
    <row r="56" spans="1:9" ht="15">
      <c r="A56" s="17"/>
      <c r="B56" s="228"/>
      <c r="C56" s="228"/>
      <c r="D56" s="228"/>
      <c r="E56" s="4"/>
      <c r="F56" s="4"/>
      <c r="G56" s="74"/>
      <c r="H56" s="23"/>
      <c r="I56" s="2"/>
    </row>
    <row r="57" spans="1:9" ht="15">
      <c r="A57" s="17"/>
      <c r="B57" s="220" t="s">
        <v>10</v>
      </c>
      <c r="C57" s="220"/>
      <c r="D57" s="220"/>
      <c r="E57" s="125">
        <f>SUM(E54:E56)</f>
        <v>0</v>
      </c>
      <c r="F57" s="126">
        <f>SUM(F54:F56)</f>
        <v>0</v>
      </c>
      <c r="G57" s="75" t="e">
        <f>SUM(G49:G56)</f>
        <v>#DIV/0!</v>
      </c>
      <c r="H57" s="23"/>
      <c r="I57" s="2"/>
    </row>
    <row r="58" spans="1:9" ht="15">
      <c r="A58" s="17"/>
      <c r="B58" s="70"/>
      <c r="C58" s="70"/>
      <c r="D58" s="70"/>
      <c r="E58" s="71"/>
      <c r="F58" s="5"/>
      <c r="G58" s="72"/>
      <c r="H58" s="23"/>
      <c r="I58" s="2"/>
    </row>
    <row r="59" spans="1:9" ht="20.25">
      <c r="A59" s="17"/>
      <c r="B59" s="132" t="s">
        <v>33</v>
      </c>
      <c r="C59" s="119"/>
      <c r="D59" s="120"/>
      <c r="E59" s="121"/>
      <c r="F59" s="131">
        <f>E57/C12</f>
        <v>0</v>
      </c>
      <c r="G59" s="122"/>
      <c r="H59" s="23"/>
      <c r="I59" s="2"/>
    </row>
    <row r="60" spans="1:9" ht="15.75" thickBot="1">
      <c r="A60" s="18"/>
      <c r="B60" s="24"/>
      <c r="C60" s="24"/>
      <c r="D60" s="24"/>
      <c r="E60" s="25"/>
      <c r="F60" s="26"/>
      <c r="G60" s="57"/>
      <c r="H60" s="28"/>
      <c r="I60" s="2"/>
    </row>
    <row r="61" spans="1:9" ht="15.75" thickTop="1">
      <c r="A61" s="1"/>
      <c r="B61" s="138"/>
      <c r="C61" s="138"/>
      <c r="D61" s="31"/>
      <c r="E61" s="14"/>
      <c r="F61" s="5"/>
      <c r="G61" s="2"/>
      <c r="H61" s="2"/>
      <c r="I61" s="2"/>
    </row>
  </sheetData>
  <sheetProtection/>
  <mergeCells count="22">
    <mergeCell ref="A1:H1"/>
    <mergeCell ref="A2:H2"/>
    <mergeCell ref="A5:H5"/>
    <mergeCell ref="B13:G13"/>
    <mergeCell ref="B15:C15"/>
    <mergeCell ref="B25:E25"/>
    <mergeCell ref="B26:E26"/>
    <mergeCell ref="B27:E27"/>
    <mergeCell ref="B28:E28"/>
    <mergeCell ref="B29:E29"/>
    <mergeCell ref="B30:E30"/>
    <mergeCell ref="B31:E31"/>
    <mergeCell ref="B53:D53"/>
    <mergeCell ref="B54:D54"/>
    <mergeCell ref="B56:D56"/>
    <mergeCell ref="B57:D57"/>
    <mergeCell ref="B32:E32"/>
    <mergeCell ref="B33:E33"/>
    <mergeCell ref="A45:G45"/>
    <mergeCell ref="B48:D48"/>
    <mergeCell ref="B50:D50"/>
    <mergeCell ref="B51:D51"/>
  </mergeCells>
  <printOptions/>
  <pageMargins left="0.511811024" right="0.511811024" top="0.787401575" bottom="0.787401575" header="0.31496062" footer="0.31496062"/>
  <pageSetup horizontalDpi="600" verticalDpi="600" orientation="portrait" paperSize="9" scale="75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3.421875" style="0" customWidth="1"/>
    <col min="2" max="2" width="26.140625" style="3" customWidth="1"/>
    <col min="3" max="3" width="12.7109375" style="3" bestFit="1" customWidth="1"/>
    <col min="4" max="4" width="23.421875" style="3" customWidth="1"/>
    <col min="5" max="5" width="13.28125" style="3" customWidth="1"/>
    <col min="6" max="6" width="19.28125" style="3" customWidth="1"/>
    <col min="7" max="7" width="20.8515625" style="3" customWidth="1"/>
    <col min="8" max="8" width="2.00390625" style="3" customWidth="1"/>
    <col min="9" max="9" width="2.421875" style="3" customWidth="1"/>
  </cols>
  <sheetData>
    <row r="1" spans="1:8" ht="20.25">
      <c r="A1" s="200" t="s">
        <v>14</v>
      </c>
      <c r="B1" s="200"/>
      <c r="C1" s="200"/>
      <c r="D1" s="200"/>
      <c r="E1" s="200"/>
      <c r="F1" s="200"/>
      <c r="G1" s="200"/>
      <c r="H1" s="200"/>
    </row>
    <row r="2" spans="1:8" ht="6.75" customHeight="1">
      <c r="A2" s="201"/>
      <c r="B2" s="201"/>
      <c r="C2" s="201"/>
      <c r="D2" s="201"/>
      <c r="E2" s="201"/>
      <c r="F2" s="201"/>
      <c r="G2" s="201"/>
      <c r="H2" s="201"/>
    </row>
    <row r="3" ht="15.75" thickBot="1"/>
    <row r="4" spans="1:9" ht="15.75" thickTop="1">
      <c r="A4" s="16"/>
      <c r="B4" s="19"/>
      <c r="C4" s="19"/>
      <c r="D4" s="19"/>
      <c r="E4" s="19"/>
      <c r="F4" s="19"/>
      <c r="G4" s="19"/>
      <c r="H4" s="20"/>
      <c r="I4" s="2"/>
    </row>
    <row r="5" spans="1:9" ht="23.25">
      <c r="A5" s="202" t="s">
        <v>80</v>
      </c>
      <c r="B5" s="203"/>
      <c r="C5" s="203"/>
      <c r="D5" s="203"/>
      <c r="E5" s="203"/>
      <c r="F5" s="203"/>
      <c r="G5" s="203"/>
      <c r="H5" s="204"/>
      <c r="I5" s="2"/>
    </row>
    <row r="6" spans="1:9" ht="15.75">
      <c r="A6" s="48"/>
      <c r="B6" s="49"/>
      <c r="C6" s="49"/>
      <c r="D6" s="49"/>
      <c r="E6" s="49"/>
      <c r="F6" s="49"/>
      <c r="G6" s="49"/>
      <c r="H6" s="50"/>
      <c r="I6" s="2"/>
    </row>
    <row r="7" spans="1:9" ht="25.5">
      <c r="A7" s="51"/>
      <c r="B7" s="115" t="s">
        <v>0</v>
      </c>
      <c r="C7" s="117" t="s">
        <v>2</v>
      </c>
      <c r="D7" s="79" t="s">
        <v>17</v>
      </c>
      <c r="E7" s="69" t="s">
        <v>1</v>
      </c>
      <c r="F7" s="68"/>
      <c r="G7" s="68"/>
      <c r="H7" s="52"/>
      <c r="I7" s="5"/>
    </row>
    <row r="8" spans="1:9" ht="15">
      <c r="A8" s="51"/>
      <c r="B8" s="116"/>
      <c r="C8" s="136">
        <v>0</v>
      </c>
      <c r="D8" s="105" t="s">
        <v>71</v>
      </c>
      <c r="E8" s="104"/>
      <c r="F8" s="106"/>
      <c r="G8" s="107"/>
      <c r="H8" s="53"/>
      <c r="I8" s="6"/>
    </row>
    <row r="9" spans="1:9" ht="15">
      <c r="A9" s="51"/>
      <c r="B9" s="110" t="s">
        <v>16</v>
      </c>
      <c r="C9" s="118">
        <v>200</v>
      </c>
      <c r="D9" s="110"/>
      <c r="E9" s="108"/>
      <c r="F9" s="106"/>
      <c r="G9" s="107"/>
      <c r="H9" s="53"/>
      <c r="I9" s="6"/>
    </row>
    <row r="10" spans="1:9" ht="15">
      <c r="A10" s="51"/>
      <c r="B10" s="110" t="s">
        <v>15</v>
      </c>
      <c r="C10" s="118">
        <v>10</v>
      </c>
      <c r="D10" s="110"/>
      <c r="E10" s="108"/>
      <c r="F10" s="106"/>
      <c r="G10" s="107"/>
      <c r="H10" s="53"/>
      <c r="I10" s="6"/>
    </row>
    <row r="11" spans="1:9" ht="15">
      <c r="A11" s="51"/>
      <c r="B11" s="110" t="s">
        <v>31</v>
      </c>
      <c r="C11" s="118">
        <v>180</v>
      </c>
      <c r="D11" s="110"/>
      <c r="E11" s="108"/>
      <c r="F11" s="106"/>
      <c r="G11" s="107"/>
      <c r="H11" s="53"/>
      <c r="I11" s="6"/>
    </row>
    <row r="12" spans="1:9" ht="15.75" thickBot="1">
      <c r="A12" s="51"/>
      <c r="B12" s="110" t="s">
        <v>44</v>
      </c>
      <c r="C12" s="118">
        <v>36000</v>
      </c>
      <c r="D12" s="110"/>
      <c r="E12" s="109"/>
      <c r="F12" s="107"/>
      <c r="G12" s="107"/>
      <c r="H12" s="53"/>
      <c r="I12" s="6"/>
    </row>
    <row r="13" spans="1:9" ht="15.75" thickTop="1">
      <c r="A13" s="16"/>
      <c r="B13" s="229" t="s">
        <v>121</v>
      </c>
      <c r="C13" s="229"/>
      <c r="D13" s="229"/>
      <c r="E13" s="229"/>
      <c r="F13" s="229"/>
      <c r="G13" s="229"/>
      <c r="H13" s="37"/>
      <c r="I13" s="2"/>
    </row>
    <row r="14" spans="1:9" ht="15">
      <c r="A14" s="80"/>
      <c r="B14" s="87" t="s">
        <v>35</v>
      </c>
      <c r="C14" s="84"/>
      <c r="D14" s="84"/>
      <c r="E14" s="82"/>
      <c r="F14" s="130" t="s">
        <v>4</v>
      </c>
      <c r="G14" s="130" t="s">
        <v>26</v>
      </c>
      <c r="H14" s="63"/>
      <c r="I14" s="2"/>
    </row>
    <row r="15" spans="1:9" ht="15">
      <c r="A15" s="17"/>
      <c r="B15" s="206" t="s">
        <v>13</v>
      </c>
      <c r="C15" s="206"/>
      <c r="D15" s="102">
        <v>0</v>
      </c>
      <c r="E15" s="56"/>
      <c r="F15" s="56"/>
      <c r="G15" s="56"/>
      <c r="H15" s="63"/>
      <c r="I15" s="2"/>
    </row>
    <row r="16" spans="1:9" ht="15">
      <c r="A16" s="17"/>
      <c r="B16" s="5" t="s">
        <v>5</v>
      </c>
      <c r="C16" s="103">
        <f>D15*22/100</f>
        <v>0</v>
      </c>
      <c r="D16" s="9"/>
      <c r="E16" s="5"/>
      <c r="F16" s="5"/>
      <c r="G16" s="5"/>
      <c r="H16" s="63"/>
      <c r="I16" s="2"/>
    </row>
    <row r="17" spans="1:9" ht="15">
      <c r="A17" s="17"/>
      <c r="B17" s="5" t="s">
        <v>6</v>
      </c>
      <c r="C17" s="103">
        <f>D15*8/100</f>
        <v>0</v>
      </c>
      <c r="D17" s="9"/>
      <c r="E17" s="5"/>
      <c r="F17" s="5"/>
      <c r="G17" s="5"/>
      <c r="H17" s="63"/>
      <c r="I17" s="2"/>
    </row>
    <row r="18" spans="1:9" ht="15">
      <c r="A18" s="17"/>
      <c r="B18" s="5" t="s">
        <v>7</v>
      </c>
      <c r="C18" s="103">
        <f>(D15+C16+C17)/12</f>
        <v>0</v>
      </c>
      <c r="D18" s="9"/>
      <c r="E18" s="5"/>
      <c r="F18" s="5"/>
      <c r="G18" s="5"/>
      <c r="H18" s="63"/>
      <c r="I18" s="2"/>
    </row>
    <row r="19" spans="1:9" ht="15">
      <c r="A19" s="17"/>
      <c r="B19" s="5" t="s">
        <v>11</v>
      </c>
      <c r="C19" s="103">
        <f>C18/3</f>
        <v>0</v>
      </c>
      <c r="D19" s="9"/>
      <c r="E19" s="64"/>
      <c r="F19" s="65"/>
      <c r="G19" s="5"/>
      <c r="H19" s="63"/>
      <c r="I19" s="2"/>
    </row>
    <row r="20" spans="1:9" ht="15">
      <c r="A20" s="17"/>
      <c r="B20" s="5" t="s">
        <v>18</v>
      </c>
      <c r="C20" s="15">
        <v>0</v>
      </c>
      <c r="D20" s="5"/>
      <c r="E20" s="62"/>
      <c r="F20" s="5"/>
      <c r="G20" s="5"/>
      <c r="H20" s="63"/>
      <c r="I20" s="2"/>
    </row>
    <row r="21" spans="1:9" ht="15">
      <c r="A21" s="17"/>
      <c r="B21" s="5" t="s">
        <v>8</v>
      </c>
      <c r="C21" s="9">
        <f>+D15/12</f>
        <v>0</v>
      </c>
      <c r="D21" s="5"/>
      <c r="E21" s="62"/>
      <c r="F21" s="5"/>
      <c r="G21" s="5"/>
      <c r="H21" s="63"/>
      <c r="I21" s="2"/>
    </row>
    <row r="22" spans="1:9" ht="15.75" thickBot="1">
      <c r="A22" s="17"/>
      <c r="B22" s="3" t="s">
        <v>52</v>
      </c>
      <c r="C22" s="127">
        <f>C21*22/100</f>
        <v>0</v>
      </c>
      <c r="D22" s="66">
        <f>SUM(C16:C22)</f>
        <v>0</v>
      </c>
      <c r="E22" s="66"/>
      <c r="F22" s="67">
        <f>G22*12</f>
        <v>0</v>
      </c>
      <c r="G22" s="67">
        <f>D15+D22</f>
        <v>0</v>
      </c>
      <c r="H22" s="63"/>
      <c r="I22" s="2"/>
    </row>
    <row r="23" spans="1:9" ht="15.75" thickTop="1">
      <c r="A23" s="16"/>
      <c r="B23" s="31"/>
      <c r="C23" s="31"/>
      <c r="D23" s="31"/>
      <c r="E23" s="32"/>
      <c r="F23" s="38"/>
      <c r="G23" s="19"/>
      <c r="H23" s="20"/>
      <c r="I23" s="6"/>
    </row>
    <row r="24" spans="1:9" ht="15">
      <c r="A24" s="80"/>
      <c r="B24" s="84" t="s">
        <v>37</v>
      </c>
      <c r="C24" s="85"/>
      <c r="D24" s="85"/>
      <c r="E24" s="86"/>
      <c r="F24" s="111" t="s">
        <v>34</v>
      </c>
      <c r="G24" s="112" t="s">
        <v>26</v>
      </c>
      <c r="H24" s="23"/>
      <c r="I24" s="6"/>
    </row>
    <row r="25" spans="1:9" ht="15">
      <c r="A25" s="17"/>
      <c r="B25" s="208" t="s">
        <v>19</v>
      </c>
      <c r="C25" s="208"/>
      <c r="D25" s="208"/>
      <c r="E25" s="208"/>
      <c r="F25" s="100">
        <v>0</v>
      </c>
      <c r="G25" s="10"/>
      <c r="H25" s="23"/>
      <c r="I25" s="6"/>
    </row>
    <row r="26" spans="1:9" ht="15">
      <c r="A26" s="17"/>
      <c r="B26" s="208" t="s">
        <v>20</v>
      </c>
      <c r="C26" s="208"/>
      <c r="D26" s="208"/>
      <c r="E26" s="208"/>
      <c r="F26" s="100">
        <v>0</v>
      </c>
      <c r="G26" s="10"/>
      <c r="H26" s="23"/>
      <c r="I26" s="6"/>
    </row>
    <row r="27" spans="1:9" ht="15">
      <c r="A27" s="17"/>
      <c r="B27" s="208" t="s">
        <v>21</v>
      </c>
      <c r="C27" s="208"/>
      <c r="D27" s="208"/>
      <c r="E27" s="208"/>
      <c r="F27" s="100">
        <v>0</v>
      </c>
      <c r="G27" s="10"/>
      <c r="H27" s="23"/>
      <c r="I27" s="6"/>
    </row>
    <row r="28" spans="1:9" ht="15">
      <c r="A28" s="17"/>
      <c r="B28" s="208" t="s">
        <v>22</v>
      </c>
      <c r="C28" s="208"/>
      <c r="D28" s="208"/>
      <c r="E28" s="208"/>
      <c r="F28" s="100">
        <v>0</v>
      </c>
      <c r="G28" s="10"/>
      <c r="H28" s="23"/>
      <c r="I28" s="6"/>
    </row>
    <row r="29" spans="1:9" ht="15">
      <c r="A29" s="17"/>
      <c r="B29" s="208" t="s">
        <v>23</v>
      </c>
      <c r="C29" s="208"/>
      <c r="D29" s="208"/>
      <c r="E29" s="208"/>
      <c r="F29" s="100">
        <v>0</v>
      </c>
      <c r="G29" s="10"/>
      <c r="H29" s="23"/>
      <c r="I29" s="6"/>
    </row>
    <row r="30" spans="1:9" ht="15">
      <c r="A30" s="17"/>
      <c r="B30" s="208" t="s">
        <v>24</v>
      </c>
      <c r="C30" s="208"/>
      <c r="D30" s="208"/>
      <c r="E30" s="208"/>
      <c r="F30" s="100">
        <v>0</v>
      </c>
      <c r="G30" s="10"/>
      <c r="H30" s="23"/>
      <c r="I30" s="6"/>
    </row>
    <row r="31" spans="1:9" ht="15">
      <c r="A31" s="17"/>
      <c r="B31" s="208" t="s">
        <v>40</v>
      </c>
      <c r="C31" s="208"/>
      <c r="D31" s="208"/>
      <c r="E31" s="208"/>
      <c r="F31" s="100">
        <v>0</v>
      </c>
      <c r="G31" s="10"/>
      <c r="H31" s="23"/>
      <c r="I31" s="6"/>
    </row>
    <row r="32" spans="1:9" ht="15">
      <c r="A32" s="17"/>
      <c r="B32" s="211" t="s">
        <v>25</v>
      </c>
      <c r="C32" s="211"/>
      <c r="D32" s="211"/>
      <c r="E32" s="211"/>
      <c r="F32" s="101">
        <v>0</v>
      </c>
      <c r="G32" s="13"/>
      <c r="H32" s="23"/>
      <c r="I32" s="6"/>
    </row>
    <row r="33" spans="1:9" ht="15.75" thickBot="1">
      <c r="A33" s="17"/>
      <c r="B33" s="222" t="s">
        <v>12</v>
      </c>
      <c r="C33" s="222"/>
      <c r="D33" s="222"/>
      <c r="E33" s="222"/>
      <c r="F33" s="128">
        <f>SUM(F25:F32)</f>
        <v>0</v>
      </c>
      <c r="G33" s="129">
        <f>F33/12</f>
        <v>0</v>
      </c>
      <c r="H33" s="23"/>
      <c r="I33" s="6"/>
    </row>
    <row r="34" spans="1:9" ht="15.75" thickTop="1">
      <c r="A34" s="16"/>
      <c r="B34" s="19"/>
      <c r="C34" s="19"/>
      <c r="D34" s="19"/>
      <c r="E34" s="34"/>
      <c r="F34" s="35"/>
      <c r="G34" s="19"/>
      <c r="H34" s="20"/>
      <c r="I34" s="6"/>
    </row>
    <row r="35" spans="1:9" ht="15">
      <c r="A35" s="80"/>
      <c r="B35" s="81" t="s">
        <v>50</v>
      </c>
      <c r="C35" s="82"/>
      <c r="D35" s="82"/>
      <c r="E35" s="83"/>
      <c r="F35" s="88" t="s">
        <v>46</v>
      </c>
      <c r="G35" s="88" t="s">
        <v>26</v>
      </c>
      <c r="H35" s="23"/>
      <c r="I35" s="6"/>
    </row>
    <row r="36" spans="1:9" ht="15">
      <c r="A36" s="17"/>
      <c r="B36" s="42"/>
      <c r="C36" s="10"/>
      <c r="D36" s="43" t="s">
        <v>28</v>
      </c>
      <c r="E36" s="44" t="s">
        <v>29</v>
      </c>
      <c r="F36" s="43" t="s">
        <v>30</v>
      </c>
      <c r="G36" s="77"/>
      <c r="H36" s="23"/>
      <c r="I36" s="6"/>
    </row>
    <row r="37" spans="1:9" ht="15">
      <c r="A37" s="17"/>
      <c r="B37" s="78" t="s">
        <v>27</v>
      </c>
      <c r="C37" s="54"/>
      <c r="D37" s="89">
        <v>9</v>
      </c>
      <c r="E37" s="135">
        <v>0</v>
      </c>
      <c r="F37" s="97">
        <f>(C12*E37)/D37</f>
        <v>0</v>
      </c>
      <c r="G37" s="99">
        <f>F37/C10</f>
        <v>0</v>
      </c>
      <c r="H37" s="23"/>
      <c r="I37" s="6"/>
    </row>
    <row r="38" spans="1:9" ht="15">
      <c r="A38" s="17"/>
      <c r="B38" s="93"/>
      <c r="C38" s="93"/>
      <c r="D38" s="93"/>
      <c r="E38" s="94"/>
      <c r="F38" s="95"/>
      <c r="G38" s="76"/>
      <c r="H38" s="21"/>
      <c r="I38" s="6"/>
    </row>
    <row r="39" spans="1:9" ht="15">
      <c r="A39" s="80"/>
      <c r="B39" s="81" t="s">
        <v>51</v>
      </c>
      <c r="C39" s="82"/>
      <c r="D39" s="82"/>
      <c r="E39" s="83"/>
      <c r="F39" s="88" t="s">
        <v>46</v>
      </c>
      <c r="G39" s="88" t="s">
        <v>26</v>
      </c>
      <c r="H39" s="23"/>
      <c r="I39" s="6"/>
    </row>
    <row r="40" spans="1:9" ht="15">
      <c r="A40" s="17"/>
      <c r="B40" s="78" t="s">
        <v>41</v>
      </c>
      <c r="C40" s="91">
        <v>25</v>
      </c>
      <c r="D40" s="54" t="s">
        <v>48</v>
      </c>
      <c r="E40" s="55"/>
      <c r="F40" s="97">
        <f>F37*C40/100</f>
        <v>0</v>
      </c>
      <c r="G40" s="97">
        <f>F40/10</f>
        <v>0</v>
      </c>
      <c r="H40" s="23"/>
      <c r="I40" s="6"/>
    </row>
    <row r="41" spans="1:9" ht="15">
      <c r="A41" s="17"/>
      <c r="B41" s="41" t="s">
        <v>42</v>
      </c>
      <c r="C41" s="92">
        <v>50</v>
      </c>
      <c r="D41" s="10" t="s">
        <v>48</v>
      </c>
      <c r="E41" s="12"/>
      <c r="F41" s="97">
        <f>F40*C41/100</f>
        <v>0</v>
      </c>
      <c r="G41" s="97">
        <f>F41/10</f>
        <v>0</v>
      </c>
      <c r="H41" s="23"/>
      <c r="I41" s="6"/>
    </row>
    <row r="42" spans="1:9" ht="15">
      <c r="A42" s="17"/>
      <c r="B42" s="41" t="s">
        <v>43</v>
      </c>
      <c r="C42" s="92">
        <v>25</v>
      </c>
      <c r="D42" s="10" t="s">
        <v>48</v>
      </c>
      <c r="E42" s="12"/>
      <c r="F42" s="98">
        <f>F41*C42/100</f>
        <v>0</v>
      </c>
      <c r="G42" s="98">
        <f>F42/10</f>
        <v>0</v>
      </c>
      <c r="H42" s="23"/>
      <c r="I42" s="6"/>
    </row>
    <row r="43" spans="1:9" ht="15.75" thickBot="1">
      <c r="A43" s="17"/>
      <c r="B43" s="39"/>
      <c r="C43" s="2"/>
      <c r="D43" s="2"/>
      <c r="E43" s="114" t="s">
        <v>12</v>
      </c>
      <c r="F43" s="113">
        <f>SUM(F40:F42)</f>
        <v>0</v>
      </c>
      <c r="G43" s="98">
        <f>SUM(G40:G42)</f>
        <v>0</v>
      </c>
      <c r="H43" s="23"/>
      <c r="I43" s="6"/>
    </row>
    <row r="44" spans="1:9" ht="15.75" thickTop="1">
      <c r="A44" s="60"/>
      <c r="B44" s="19"/>
      <c r="C44" s="19"/>
      <c r="D44" s="19"/>
      <c r="E44" s="29"/>
      <c r="F44" s="19"/>
      <c r="G44" s="58"/>
      <c r="H44" s="59"/>
      <c r="I44" s="6"/>
    </row>
    <row r="45" spans="1:9" ht="21">
      <c r="A45" s="223" t="s">
        <v>53</v>
      </c>
      <c r="B45" s="223"/>
      <c r="C45" s="223"/>
      <c r="D45" s="223"/>
      <c r="E45" s="223"/>
      <c r="F45" s="223"/>
      <c r="G45" s="223"/>
      <c r="H45" s="8"/>
      <c r="I45" s="6"/>
    </row>
    <row r="46" spans="1:9" ht="15.75" thickBot="1">
      <c r="A46" s="61"/>
      <c r="B46" s="27"/>
      <c r="C46" s="27"/>
      <c r="D46" s="27"/>
      <c r="E46" s="30"/>
      <c r="F46" s="27"/>
      <c r="G46" s="33"/>
      <c r="H46" s="36"/>
      <c r="I46" s="6"/>
    </row>
    <row r="47" spans="1:9" ht="15.75" thickTop="1">
      <c r="A47" s="17"/>
      <c r="B47" s="7"/>
      <c r="C47" s="2"/>
      <c r="D47" s="2"/>
      <c r="E47" s="6"/>
      <c r="F47" s="22"/>
      <c r="G47" s="6"/>
      <c r="H47" s="21"/>
      <c r="I47" s="6"/>
    </row>
    <row r="48" spans="1:9" ht="15">
      <c r="A48" s="17"/>
      <c r="B48" s="220" t="s">
        <v>3</v>
      </c>
      <c r="C48" s="220"/>
      <c r="D48" s="220"/>
      <c r="E48" s="123" t="s">
        <v>4</v>
      </c>
      <c r="F48" s="124" t="s">
        <v>26</v>
      </c>
      <c r="G48" s="72"/>
      <c r="H48" s="23"/>
      <c r="I48" s="2"/>
    </row>
    <row r="49" spans="1:9" ht="15">
      <c r="A49" s="17"/>
      <c r="B49" s="133" t="s">
        <v>45</v>
      </c>
      <c r="C49" s="96">
        <v>0.25</v>
      </c>
      <c r="D49" s="133"/>
      <c r="E49" s="6">
        <f>C8*C49</f>
        <v>0</v>
      </c>
      <c r="F49" s="8">
        <f>E49/C10</f>
        <v>0</v>
      </c>
      <c r="G49" s="73" t="e">
        <f>F49/F57</f>
        <v>#DIV/0!</v>
      </c>
      <c r="H49" s="23"/>
      <c r="I49" s="2"/>
    </row>
    <row r="50" spans="1:9" ht="15">
      <c r="A50" s="17"/>
      <c r="B50" s="226" t="s">
        <v>36</v>
      </c>
      <c r="C50" s="226"/>
      <c r="D50" s="226"/>
      <c r="E50" s="11">
        <f>F22</f>
        <v>0</v>
      </c>
      <c r="F50" s="8">
        <f>E50/12</f>
        <v>0</v>
      </c>
      <c r="G50" s="74" t="e">
        <f>F50/F57</f>
        <v>#DIV/0!</v>
      </c>
      <c r="H50" s="23"/>
      <c r="I50" s="2"/>
    </row>
    <row r="51" spans="1:9" ht="15">
      <c r="A51" s="17"/>
      <c r="B51" s="226" t="s">
        <v>38</v>
      </c>
      <c r="C51" s="226"/>
      <c r="D51" s="226"/>
      <c r="E51" s="4">
        <f>F33</f>
        <v>0</v>
      </c>
      <c r="F51" s="8">
        <f>E51/C10</f>
        <v>0</v>
      </c>
      <c r="G51" s="74" t="e">
        <f>F51/F57</f>
        <v>#DIV/0!</v>
      </c>
      <c r="H51" s="23"/>
      <c r="I51" s="2"/>
    </row>
    <row r="52" spans="1:9" ht="15">
      <c r="A52" s="17"/>
      <c r="B52" s="39" t="s">
        <v>39</v>
      </c>
      <c r="C52" s="39"/>
      <c r="D52" s="40"/>
      <c r="E52" s="6">
        <f>F37</f>
        <v>0</v>
      </c>
      <c r="F52" s="8">
        <f>E52/C10</f>
        <v>0</v>
      </c>
      <c r="G52" s="74" t="e">
        <f>F52/F57</f>
        <v>#DIV/0!</v>
      </c>
      <c r="H52" s="23"/>
      <c r="I52" s="2"/>
    </row>
    <row r="53" spans="1:9" ht="15">
      <c r="A53" s="17"/>
      <c r="B53" s="226" t="s">
        <v>47</v>
      </c>
      <c r="C53" s="226"/>
      <c r="D53" s="226"/>
      <c r="E53" s="9">
        <f>F43</f>
        <v>0</v>
      </c>
      <c r="F53" s="8">
        <f>E53/C10</f>
        <v>0</v>
      </c>
      <c r="G53" s="74" t="e">
        <f>F53/F57</f>
        <v>#DIV/0!</v>
      </c>
      <c r="H53" s="23"/>
      <c r="I53" s="2"/>
    </row>
    <row r="54" spans="1:9" ht="15">
      <c r="A54" s="17"/>
      <c r="B54" s="214" t="s">
        <v>9</v>
      </c>
      <c r="C54" s="214"/>
      <c r="D54" s="214"/>
      <c r="E54" s="46">
        <f>SUM(E49:E53)</f>
        <v>0</v>
      </c>
      <c r="F54" s="47">
        <f>SUM(F49:F53)</f>
        <v>0</v>
      </c>
      <c r="G54" s="73"/>
      <c r="H54" s="23"/>
      <c r="I54" s="2"/>
    </row>
    <row r="55" spans="1:9" ht="15">
      <c r="A55" s="17"/>
      <c r="B55" s="45" t="s">
        <v>32</v>
      </c>
      <c r="C55" s="90">
        <v>0.06</v>
      </c>
      <c r="D55" s="45"/>
      <c r="E55" s="4">
        <f>E54*C55</f>
        <v>0</v>
      </c>
      <c r="F55" s="4">
        <f>F54*C55</f>
        <v>0</v>
      </c>
      <c r="G55" s="73" t="e">
        <f>F55/F57</f>
        <v>#DIV/0!</v>
      </c>
      <c r="H55" s="23"/>
      <c r="I55" s="2"/>
    </row>
    <row r="56" spans="1:9" ht="15">
      <c r="A56" s="17"/>
      <c r="B56" s="228"/>
      <c r="C56" s="228"/>
      <c r="D56" s="228"/>
      <c r="E56" s="4"/>
      <c r="F56" s="4"/>
      <c r="G56" s="74"/>
      <c r="H56" s="23"/>
      <c r="I56" s="2"/>
    </row>
    <row r="57" spans="1:9" ht="15">
      <c r="A57" s="17"/>
      <c r="B57" s="220" t="s">
        <v>10</v>
      </c>
      <c r="C57" s="220"/>
      <c r="D57" s="220"/>
      <c r="E57" s="125">
        <f>SUM(E54:E56)</f>
        <v>0</v>
      </c>
      <c r="F57" s="126">
        <f>SUM(F54:F56)</f>
        <v>0</v>
      </c>
      <c r="G57" s="75" t="e">
        <f>SUM(G49:G56)</f>
        <v>#DIV/0!</v>
      </c>
      <c r="H57" s="23"/>
      <c r="I57" s="2"/>
    </row>
    <row r="58" spans="1:9" ht="15">
      <c r="A58" s="17"/>
      <c r="B58" s="70"/>
      <c r="C58" s="70"/>
      <c r="D58" s="70"/>
      <c r="E58" s="71"/>
      <c r="F58" s="5"/>
      <c r="G58" s="72"/>
      <c r="H58" s="23"/>
      <c r="I58" s="2"/>
    </row>
    <row r="59" spans="1:9" ht="20.25">
      <c r="A59" s="17"/>
      <c r="B59" s="132" t="s">
        <v>33</v>
      </c>
      <c r="C59" s="119"/>
      <c r="D59" s="120"/>
      <c r="E59" s="121"/>
      <c r="F59" s="131">
        <f>E57/C12</f>
        <v>0</v>
      </c>
      <c r="G59" s="122"/>
      <c r="H59" s="23"/>
      <c r="I59" s="2"/>
    </row>
    <row r="60" spans="1:9" ht="15.75" thickBot="1">
      <c r="A60" s="18"/>
      <c r="B60" s="24"/>
      <c r="C60" s="24"/>
      <c r="D60" s="24"/>
      <c r="E60" s="25"/>
      <c r="F60" s="26"/>
      <c r="G60" s="57"/>
      <c r="H60" s="28"/>
      <c r="I60" s="2"/>
    </row>
    <row r="61" spans="1:9" ht="15.75" thickTop="1">
      <c r="A61" s="1"/>
      <c r="B61" s="134"/>
      <c r="C61" s="134"/>
      <c r="D61" s="31"/>
      <c r="E61" s="14"/>
      <c r="F61" s="5"/>
      <c r="G61" s="2"/>
      <c r="H61" s="2"/>
      <c r="I61" s="2"/>
    </row>
  </sheetData>
  <sheetProtection/>
  <mergeCells count="22">
    <mergeCell ref="B54:D54"/>
    <mergeCell ref="B56:D56"/>
    <mergeCell ref="B57:D57"/>
    <mergeCell ref="B13:G13"/>
    <mergeCell ref="B33:E33"/>
    <mergeCell ref="A45:G45"/>
    <mergeCell ref="B48:D48"/>
    <mergeCell ref="B50:D50"/>
    <mergeCell ref="B51:D51"/>
    <mergeCell ref="B53:D53"/>
    <mergeCell ref="B27:E27"/>
    <mergeCell ref="B28:E28"/>
    <mergeCell ref="B29:E29"/>
    <mergeCell ref="B30:E30"/>
    <mergeCell ref="B31:E31"/>
    <mergeCell ref="B32:E32"/>
    <mergeCell ref="A1:H1"/>
    <mergeCell ref="A2:H2"/>
    <mergeCell ref="A5:H5"/>
    <mergeCell ref="B15:C15"/>
    <mergeCell ref="B25:E25"/>
    <mergeCell ref="B26:E26"/>
  </mergeCells>
  <printOptions/>
  <pageMargins left="0.511811024" right="0.511811024" top="0.787401575" bottom="0.787401575" header="0.31496062" footer="0.31496062"/>
  <pageSetup horizontalDpi="600" verticalDpi="600" orientation="portrait" paperSize="9" scale="75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3.421875" style="0" customWidth="1"/>
    <col min="2" max="2" width="26.140625" style="3" customWidth="1"/>
    <col min="3" max="3" width="12.7109375" style="3" bestFit="1" customWidth="1"/>
    <col min="4" max="4" width="23.421875" style="3" customWidth="1"/>
    <col min="5" max="5" width="13.28125" style="3" customWidth="1"/>
    <col min="6" max="6" width="19.28125" style="3" customWidth="1"/>
    <col min="7" max="7" width="20.8515625" style="3" customWidth="1"/>
    <col min="8" max="8" width="2.00390625" style="3" customWidth="1"/>
    <col min="9" max="9" width="2.421875" style="3" customWidth="1"/>
  </cols>
  <sheetData>
    <row r="1" spans="1:8" ht="20.25">
      <c r="A1" s="200" t="s">
        <v>14</v>
      </c>
      <c r="B1" s="200"/>
      <c r="C1" s="200"/>
      <c r="D1" s="200"/>
      <c r="E1" s="200"/>
      <c r="F1" s="200"/>
      <c r="G1" s="200"/>
      <c r="H1" s="200"/>
    </row>
    <row r="2" spans="1:8" ht="6.75" customHeight="1">
      <c r="A2" s="201"/>
      <c r="B2" s="201"/>
      <c r="C2" s="201"/>
      <c r="D2" s="201"/>
      <c r="E2" s="201"/>
      <c r="F2" s="201"/>
      <c r="G2" s="201"/>
      <c r="H2" s="201"/>
    </row>
    <row r="3" ht="15.75" thickBot="1"/>
    <row r="4" spans="1:9" ht="15.75" thickTop="1">
      <c r="A4" s="16"/>
      <c r="B4" s="19"/>
      <c r="C4" s="19"/>
      <c r="D4" s="19"/>
      <c r="E4" s="19"/>
      <c r="F4" s="19"/>
      <c r="G4" s="19"/>
      <c r="H4" s="20"/>
      <c r="I4" s="2"/>
    </row>
    <row r="5" spans="1:9" ht="23.25">
      <c r="A5" s="202" t="s">
        <v>81</v>
      </c>
      <c r="B5" s="203"/>
      <c r="C5" s="203"/>
      <c r="D5" s="203"/>
      <c r="E5" s="203"/>
      <c r="F5" s="203"/>
      <c r="G5" s="203"/>
      <c r="H5" s="204"/>
      <c r="I5" s="2"/>
    </row>
    <row r="6" spans="1:9" ht="15.75">
      <c r="A6" s="48"/>
      <c r="B6" s="49"/>
      <c r="C6" s="49"/>
      <c r="D6" s="49"/>
      <c r="E6" s="49"/>
      <c r="F6" s="49"/>
      <c r="G6" s="49"/>
      <c r="H6" s="50"/>
      <c r="I6" s="2"/>
    </row>
    <row r="7" spans="1:9" ht="25.5">
      <c r="A7" s="51"/>
      <c r="B7" s="115" t="s">
        <v>0</v>
      </c>
      <c r="C7" s="117" t="s">
        <v>2</v>
      </c>
      <c r="D7" s="79" t="s">
        <v>17</v>
      </c>
      <c r="E7" s="69" t="s">
        <v>1</v>
      </c>
      <c r="F7" s="68"/>
      <c r="G7" s="68"/>
      <c r="H7" s="52"/>
      <c r="I7" s="5"/>
    </row>
    <row r="8" spans="1:9" ht="15">
      <c r="A8" s="51"/>
      <c r="B8" s="116"/>
      <c r="C8" s="136">
        <v>0</v>
      </c>
      <c r="D8" s="105" t="s">
        <v>107</v>
      </c>
      <c r="E8" s="104"/>
      <c r="F8" s="106"/>
      <c r="G8" s="107"/>
      <c r="H8" s="53"/>
      <c r="I8" s="6"/>
    </row>
    <row r="9" spans="1:9" ht="15">
      <c r="A9" s="51"/>
      <c r="B9" s="110" t="s">
        <v>16</v>
      </c>
      <c r="C9" s="118">
        <v>200</v>
      </c>
      <c r="D9" s="110"/>
      <c r="E9" s="108"/>
      <c r="F9" s="106"/>
      <c r="G9" s="107"/>
      <c r="H9" s="53"/>
      <c r="I9" s="6"/>
    </row>
    <row r="10" spans="1:9" ht="15">
      <c r="A10" s="51"/>
      <c r="B10" s="110" t="s">
        <v>15</v>
      </c>
      <c r="C10" s="118">
        <v>10</v>
      </c>
      <c r="D10" s="110" t="s">
        <v>82</v>
      </c>
      <c r="E10" s="108"/>
      <c r="F10" s="106"/>
      <c r="G10" s="107"/>
      <c r="H10" s="53"/>
      <c r="I10" s="6"/>
    </row>
    <row r="11" spans="1:9" ht="15">
      <c r="A11" s="51"/>
      <c r="B11" s="110" t="s">
        <v>31</v>
      </c>
      <c r="C11" s="118">
        <v>180</v>
      </c>
      <c r="D11" s="110" t="s">
        <v>83</v>
      </c>
      <c r="E11" s="108"/>
      <c r="F11" s="106"/>
      <c r="G11" s="107"/>
      <c r="H11" s="53"/>
      <c r="I11" s="6"/>
    </row>
    <row r="12" spans="1:9" ht="15.75" thickBot="1">
      <c r="A12" s="51"/>
      <c r="B12" s="110" t="s">
        <v>44</v>
      </c>
      <c r="C12" s="118">
        <v>36000</v>
      </c>
      <c r="D12" s="110"/>
      <c r="E12" s="109"/>
      <c r="F12" s="107"/>
      <c r="G12" s="107"/>
      <c r="H12" s="53"/>
      <c r="I12" s="6"/>
    </row>
    <row r="13" spans="1:9" ht="15.75" thickTop="1">
      <c r="A13" s="16"/>
      <c r="B13" s="229" t="s">
        <v>122</v>
      </c>
      <c r="C13" s="229"/>
      <c r="D13" s="229"/>
      <c r="E13" s="229"/>
      <c r="F13" s="229"/>
      <c r="G13" s="229"/>
      <c r="H13" s="37"/>
      <c r="I13" s="2"/>
    </row>
    <row r="14" spans="1:9" ht="15">
      <c r="A14" s="80"/>
      <c r="B14" s="87" t="s">
        <v>35</v>
      </c>
      <c r="C14" s="84"/>
      <c r="D14" s="84"/>
      <c r="E14" s="82"/>
      <c r="F14" s="130" t="s">
        <v>4</v>
      </c>
      <c r="G14" s="130" t="s">
        <v>26</v>
      </c>
      <c r="H14" s="63"/>
      <c r="I14" s="2"/>
    </row>
    <row r="15" spans="1:9" ht="15">
      <c r="A15" s="17"/>
      <c r="B15" s="206" t="s">
        <v>13</v>
      </c>
      <c r="C15" s="206"/>
      <c r="D15" s="102">
        <v>0</v>
      </c>
      <c r="E15" s="56"/>
      <c r="F15" s="56"/>
      <c r="G15" s="56"/>
      <c r="H15" s="63"/>
      <c r="I15" s="2"/>
    </row>
    <row r="16" spans="1:9" ht="15">
      <c r="A16" s="17"/>
      <c r="B16" s="5" t="s">
        <v>5</v>
      </c>
      <c r="C16" s="103">
        <f>D15*22/100</f>
        <v>0</v>
      </c>
      <c r="D16" s="9"/>
      <c r="E16" s="5"/>
      <c r="F16" s="5"/>
      <c r="G16" s="5"/>
      <c r="H16" s="63"/>
      <c r="I16" s="2"/>
    </row>
    <row r="17" spans="1:9" ht="15">
      <c r="A17" s="17"/>
      <c r="B17" s="5" t="s">
        <v>6</v>
      </c>
      <c r="C17" s="103">
        <f>D15*8/100</f>
        <v>0</v>
      </c>
      <c r="D17" s="9"/>
      <c r="E17" s="5"/>
      <c r="F17" s="5"/>
      <c r="G17" s="5"/>
      <c r="H17" s="63"/>
      <c r="I17" s="2"/>
    </row>
    <row r="18" spans="1:9" ht="15">
      <c r="A18" s="17"/>
      <c r="B18" s="5" t="s">
        <v>7</v>
      </c>
      <c r="C18" s="103">
        <f>(D15+C16+C17)/12</f>
        <v>0</v>
      </c>
      <c r="D18" s="9"/>
      <c r="E18" s="5"/>
      <c r="F18" s="5"/>
      <c r="G18" s="5"/>
      <c r="H18" s="63"/>
      <c r="I18" s="2"/>
    </row>
    <row r="19" spans="1:9" ht="15">
      <c r="A19" s="17"/>
      <c r="B19" s="5" t="s">
        <v>11</v>
      </c>
      <c r="C19" s="103">
        <f>C18/3</f>
        <v>0</v>
      </c>
      <c r="D19" s="9"/>
      <c r="E19" s="64"/>
      <c r="F19" s="65"/>
      <c r="G19" s="5"/>
      <c r="H19" s="63"/>
      <c r="I19" s="2"/>
    </row>
    <row r="20" spans="1:9" ht="15">
      <c r="A20" s="17"/>
      <c r="B20" s="5" t="s">
        <v>18</v>
      </c>
      <c r="C20" s="15">
        <v>0</v>
      </c>
      <c r="D20" s="5"/>
      <c r="E20" s="62"/>
      <c r="F20" s="5"/>
      <c r="G20" s="5"/>
      <c r="H20" s="63"/>
      <c r="I20" s="2"/>
    </row>
    <row r="21" spans="1:9" ht="15">
      <c r="A21" s="17"/>
      <c r="B21" s="5" t="s">
        <v>8</v>
      </c>
      <c r="C21" s="9">
        <f>+D15/12</f>
        <v>0</v>
      </c>
      <c r="D21" s="5"/>
      <c r="E21" s="62"/>
      <c r="F21" s="5"/>
      <c r="G21" s="5"/>
      <c r="H21" s="63"/>
      <c r="I21" s="2"/>
    </row>
    <row r="22" spans="1:9" ht="15.75" thickBot="1">
      <c r="A22" s="17"/>
      <c r="B22" s="3" t="s">
        <v>52</v>
      </c>
      <c r="C22" s="127">
        <f>C21*22/100</f>
        <v>0</v>
      </c>
      <c r="D22" s="66">
        <f>SUM(C16:C22)</f>
        <v>0</v>
      </c>
      <c r="E22" s="66"/>
      <c r="F22" s="67">
        <f>G22*12</f>
        <v>0</v>
      </c>
      <c r="G22" s="67">
        <f>D15+D22</f>
        <v>0</v>
      </c>
      <c r="H22" s="63"/>
      <c r="I22" s="2"/>
    </row>
    <row r="23" spans="1:9" ht="15.75" thickTop="1">
      <c r="A23" s="16"/>
      <c r="B23" s="31"/>
      <c r="C23" s="31"/>
      <c r="D23" s="31"/>
      <c r="E23" s="32"/>
      <c r="F23" s="38"/>
      <c r="G23" s="19"/>
      <c r="H23" s="20"/>
      <c r="I23" s="6"/>
    </row>
    <row r="24" spans="1:9" ht="15">
      <c r="A24" s="80"/>
      <c r="B24" s="84" t="s">
        <v>37</v>
      </c>
      <c r="C24" s="85"/>
      <c r="D24" s="85"/>
      <c r="E24" s="86"/>
      <c r="F24" s="111" t="s">
        <v>34</v>
      </c>
      <c r="G24" s="112" t="s">
        <v>26</v>
      </c>
      <c r="H24" s="23"/>
      <c r="I24" s="6"/>
    </row>
    <row r="25" spans="1:9" ht="15">
      <c r="A25" s="17"/>
      <c r="B25" s="208" t="s">
        <v>19</v>
      </c>
      <c r="C25" s="208"/>
      <c r="D25" s="208"/>
      <c r="E25" s="208"/>
      <c r="F25" s="100">
        <v>0</v>
      </c>
      <c r="G25" s="10"/>
      <c r="H25" s="23"/>
      <c r="I25" s="6"/>
    </row>
    <row r="26" spans="1:9" ht="15">
      <c r="A26" s="17"/>
      <c r="B26" s="208" t="s">
        <v>20</v>
      </c>
      <c r="C26" s="208"/>
      <c r="D26" s="208"/>
      <c r="E26" s="208"/>
      <c r="F26" s="100">
        <v>0</v>
      </c>
      <c r="G26" s="10"/>
      <c r="H26" s="23"/>
      <c r="I26" s="6"/>
    </row>
    <row r="27" spans="1:9" ht="15">
      <c r="A27" s="17"/>
      <c r="B27" s="208" t="s">
        <v>21</v>
      </c>
      <c r="C27" s="208"/>
      <c r="D27" s="208"/>
      <c r="E27" s="208"/>
      <c r="F27" s="100">
        <v>0</v>
      </c>
      <c r="G27" s="10"/>
      <c r="H27" s="23"/>
      <c r="I27" s="6"/>
    </row>
    <row r="28" spans="1:9" ht="15">
      <c r="A28" s="17"/>
      <c r="B28" s="208" t="s">
        <v>22</v>
      </c>
      <c r="C28" s="208"/>
      <c r="D28" s="208"/>
      <c r="E28" s="208"/>
      <c r="F28" s="100">
        <v>0</v>
      </c>
      <c r="G28" s="10"/>
      <c r="H28" s="23"/>
      <c r="I28" s="6"/>
    </row>
    <row r="29" spans="1:9" ht="15">
      <c r="A29" s="17"/>
      <c r="B29" s="208" t="s">
        <v>23</v>
      </c>
      <c r="C29" s="208"/>
      <c r="D29" s="208"/>
      <c r="E29" s="208"/>
      <c r="F29" s="100">
        <v>0</v>
      </c>
      <c r="G29" s="10"/>
      <c r="H29" s="23"/>
      <c r="I29" s="6"/>
    </row>
    <row r="30" spans="1:9" ht="15">
      <c r="A30" s="17"/>
      <c r="B30" s="208" t="s">
        <v>24</v>
      </c>
      <c r="C30" s="208"/>
      <c r="D30" s="208"/>
      <c r="E30" s="208"/>
      <c r="F30" s="100">
        <v>0</v>
      </c>
      <c r="G30" s="10"/>
      <c r="H30" s="23"/>
      <c r="I30" s="6"/>
    </row>
    <row r="31" spans="1:9" ht="15">
      <c r="A31" s="17"/>
      <c r="B31" s="208" t="s">
        <v>40</v>
      </c>
      <c r="C31" s="208"/>
      <c r="D31" s="208"/>
      <c r="E31" s="208"/>
      <c r="F31" s="100">
        <v>0</v>
      </c>
      <c r="G31" s="10"/>
      <c r="H31" s="23"/>
      <c r="I31" s="6"/>
    </row>
    <row r="32" spans="1:9" ht="15">
      <c r="A32" s="17"/>
      <c r="B32" s="211" t="s">
        <v>25</v>
      </c>
      <c r="C32" s="211"/>
      <c r="D32" s="211"/>
      <c r="E32" s="211"/>
      <c r="F32" s="101">
        <v>0</v>
      </c>
      <c r="G32" s="13"/>
      <c r="H32" s="23"/>
      <c r="I32" s="6"/>
    </row>
    <row r="33" spans="1:9" ht="15.75" thickBot="1">
      <c r="A33" s="17"/>
      <c r="B33" s="222" t="s">
        <v>12</v>
      </c>
      <c r="C33" s="222"/>
      <c r="D33" s="222"/>
      <c r="E33" s="222"/>
      <c r="F33" s="128">
        <f>SUM(F25:F32)</f>
        <v>0</v>
      </c>
      <c r="G33" s="129">
        <f>F33/12</f>
        <v>0</v>
      </c>
      <c r="H33" s="23"/>
      <c r="I33" s="6"/>
    </row>
    <row r="34" spans="1:9" ht="15.75" thickTop="1">
      <c r="A34" s="16"/>
      <c r="B34" s="19"/>
      <c r="C34" s="19"/>
      <c r="D34" s="19"/>
      <c r="E34" s="34"/>
      <c r="F34" s="35"/>
      <c r="G34" s="19"/>
      <c r="H34" s="20"/>
      <c r="I34" s="6"/>
    </row>
    <row r="35" spans="1:9" ht="15">
      <c r="A35" s="80"/>
      <c r="B35" s="81" t="s">
        <v>50</v>
      </c>
      <c r="C35" s="82"/>
      <c r="D35" s="82"/>
      <c r="E35" s="83"/>
      <c r="F35" s="88" t="s">
        <v>46</v>
      </c>
      <c r="G35" s="88" t="s">
        <v>26</v>
      </c>
      <c r="H35" s="23"/>
      <c r="I35" s="6"/>
    </row>
    <row r="36" spans="1:9" ht="15">
      <c r="A36" s="17"/>
      <c r="B36" s="42"/>
      <c r="C36" s="10"/>
      <c r="D36" s="43" t="s">
        <v>28</v>
      </c>
      <c r="E36" s="44" t="s">
        <v>29</v>
      </c>
      <c r="F36" s="43" t="s">
        <v>30</v>
      </c>
      <c r="G36" s="77"/>
      <c r="H36" s="23"/>
      <c r="I36" s="6"/>
    </row>
    <row r="37" spans="1:9" ht="15">
      <c r="A37" s="17"/>
      <c r="B37" s="78" t="s">
        <v>27</v>
      </c>
      <c r="C37" s="54"/>
      <c r="D37" s="89">
        <v>9</v>
      </c>
      <c r="E37" s="135">
        <v>0</v>
      </c>
      <c r="F37" s="97">
        <f>(C12*E37)/D37</f>
        <v>0</v>
      </c>
      <c r="G37" s="99">
        <f>F37/C10</f>
        <v>0</v>
      </c>
      <c r="H37" s="23"/>
      <c r="I37" s="6"/>
    </row>
    <row r="38" spans="1:9" ht="15">
      <c r="A38" s="17"/>
      <c r="B38" s="93"/>
      <c r="C38" s="93"/>
      <c r="D38" s="93"/>
      <c r="E38" s="94"/>
      <c r="F38" s="95"/>
      <c r="G38" s="76"/>
      <c r="H38" s="21"/>
      <c r="I38" s="6"/>
    </row>
    <row r="39" spans="1:9" ht="15">
      <c r="A39" s="80"/>
      <c r="B39" s="81" t="s">
        <v>51</v>
      </c>
      <c r="C39" s="82"/>
      <c r="D39" s="82"/>
      <c r="E39" s="83"/>
      <c r="F39" s="88" t="s">
        <v>46</v>
      </c>
      <c r="G39" s="88" t="s">
        <v>26</v>
      </c>
      <c r="H39" s="23"/>
      <c r="I39" s="6"/>
    </row>
    <row r="40" spans="1:9" ht="15">
      <c r="A40" s="17"/>
      <c r="B40" s="78" t="s">
        <v>41</v>
      </c>
      <c r="C40" s="91">
        <v>25</v>
      </c>
      <c r="D40" s="54" t="s">
        <v>48</v>
      </c>
      <c r="E40" s="55"/>
      <c r="F40" s="97">
        <f>F37*C40/100</f>
        <v>0</v>
      </c>
      <c r="G40" s="97">
        <f>F40/10</f>
        <v>0</v>
      </c>
      <c r="H40" s="23"/>
      <c r="I40" s="6"/>
    </row>
    <row r="41" spans="1:9" ht="15">
      <c r="A41" s="17"/>
      <c r="B41" s="41" t="s">
        <v>42</v>
      </c>
      <c r="C41" s="92">
        <v>50</v>
      </c>
      <c r="D41" s="10" t="s">
        <v>48</v>
      </c>
      <c r="E41" s="12"/>
      <c r="F41" s="97">
        <f>F40*C41/100</f>
        <v>0</v>
      </c>
      <c r="G41" s="97">
        <f>F41/10</f>
        <v>0</v>
      </c>
      <c r="H41" s="23"/>
      <c r="I41" s="6"/>
    </row>
    <row r="42" spans="1:9" ht="15">
      <c r="A42" s="17"/>
      <c r="B42" s="41" t="s">
        <v>43</v>
      </c>
      <c r="C42" s="92">
        <v>25</v>
      </c>
      <c r="D42" s="10" t="s">
        <v>48</v>
      </c>
      <c r="E42" s="12"/>
      <c r="F42" s="98">
        <f>F41*C42/100</f>
        <v>0</v>
      </c>
      <c r="G42" s="98">
        <f>F42/10</f>
        <v>0</v>
      </c>
      <c r="H42" s="23"/>
      <c r="I42" s="6"/>
    </row>
    <row r="43" spans="1:9" ht="15.75" thickBot="1">
      <c r="A43" s="17"/>
      <c r="B43" s="39"/>
      <c r="C43" s="2"/>
      <c r="D43" s="2"/>
      <c r="E43" s="114" t="s">
        <v>12</v>
      </c>
      <c r="F43" s="113">
        <f>SUM(F40:F42)</f>
        <v>0</v>
      </c>
      <c r="G43" s="98">
        <f>SUM(G40:G42)</f>
        <v>0</v>
      </c>
      <c r="H43" s="23"/>
      <c r="I43" s="6"/>
    </row>
    <row r="44" spans="1:9" ht="15.75" thickTop="1">
      <c r="A44" s="60"/>
      <c r="B44" s="19"/>
      <c r="C44" s="19"/>
      <c r="D44" s="19"/>
      <c r="E44" s="29"/>
      <c r="F44" s="19"/>
      <c r="G44" s="58"/>
      <c r="H44" s="59"/>
      <c r="I44" s="6"/>
    </row>
    <row r="45" spans="1:9" ht="21">
      <c r="A45" s="223" t="s">
        <v>53</v>
      </c>
      <c r="B45" s="223"/>
      <c r="C45" s="223"/>
      <c r="D45" s="223"/>
      <c r="E45" s="223"/>
      <c r="F45" s="223"/>
      <c r="G45" s="223"/>
      <c r="H45" s="8"/>
      <c r="I45" s="6"/>
    </row>
    <row r="46" spans="1:9" ht="15.75" thickBot="1">
      <c r="A46" s="61"/>
      <c r="B46" s="27"/>
      <c r="C46" s="27"/>
      <c r="D46" s="27"/>
      <c r="E46" s="30"/>
      <c r="F46" s="27"/>
      <c r="G46" s="33"/>
      <c r="H46" s="36"/>
      <c r="I46" s="6"/>
    </row>
    <row r="47" spans="1:9" ht="15.75" thickTop="1">
      <c r="A47" s="17"/>
      <c r="B47" s="7"/>
      <c r="C47" s="2"/>
      <c r="D47" s="2"/>
      <c r="E47" s="6"/>
      <c r="F47" s="22"/>
      <c r="G47" s="6"/>
      <c r="H47" s="21"/>
      <c r="I47" s="6"/>
    </row>
    <row r="48" spans="1:9" ht="15">
      <c r="A48" s="17"/>
      <c r="B48" s="220" t="s">
        <v>3</v>
      </c>
      <c r="C48" s="220"/>
      <c r="D48" s="220"/>
      <c r="E48" s="123" t="s">
        <v>4</v>
      </c>
      <c r="F48" s="124" t="s">
        <v>26</v>
      </c>
      <c r="G48" s="72"/>
      <c r="H48" s="23"/>
      <c r="I48" s="2"/>
    </row>
    <row r="49" spans="1:9" ht="15">
      <c r="A49" s="17"/>
      <c r="B49" s="139" t="s">
        <v>45</v>
      </c>
      <c r="C49" s="96">
        <v>0.25</v>
      </c>
      <c r="D49" s="139"/>
      <c r="E49" s="6">
        <f>C8*C49</f>
        <v>0</v>
      </c>
      <c r="F49" s="8">
        <f>E49/C10</f>
        <v>0</v>
      </c>
      <c r="G49" s="73" t="e">
        <f>F49/F57</f>
        <v>#DIV/0!</v>
      </c>
      <c r="H49" s="23"/>
      <c r="I49" s="2"/>
    </row>
    <row r="50" spans="1:9" ht="15">
      <c r="A50" s="17"/>
      <c r="B50" s="226" t="s">
        <v>36</v>
      </c>
      <c r="C50" s="226"/>
      <c r="D50" s="226"/>
      <c r="E50" s="11">
        <f>F22</f>
        <v>0</v>
      </c>
      <c r="F50" s="8">
        <f>E50/12</f>
        <v>0</v>
      </c>
      <c r="G50" s="74" t="e">
        <f>F50/F57</f>
        <v>#DIV/0!</v>
      </c>
      <c r="H50" s="23"/>
      <c r="I50" s="2"/>
    </row>
    <row r="51" spans="1:9" ht="15">
      <c r="A51" s="17"/>
      <c r="B51" s="226" t="s">
        <v>38</v>
      </c>
      <c r="C51" s="226"/>
      <c r="D51" s="226"/>
      <c r="E51" s="4">
        <f>F33</f>
        <v>0</v>
      </c>
      <c r="F51" s="8">
        <f>E51/C10</f>
        <v>0</v>
      </c>
      <c r="G51" s="74" t="e">
        <f>F51/F57</f>
        <v>#DIV/0!</v>
      </c>
      <c r="H51" s="23"/>
      <c r="I51" s="2"/>
    </row>
    <row r="52" spans="1:9" ht="15">
      <c r="A52" s="17"/>
      <c r="B52" s="39" t="s">
        <v>39</v>
      </c>
      <c r="C52" s="39"/>
      <c r="D52" s="40"/>
      <c r="E52" s="6">
        <f>F37</f>
        <v>0</v>
      </c>
      <c r="F52" s="8">
        <f>E52/C10</f>
        <v>0</v>
      </c>
      <c r="G52" s="74" t="e">
        <f>F52/F57</f>
        <v>#DIV/0!</v>
      </c>
      <c r="H52" s="23"/>
      <c r="I52" s="2"/>
    </row>
    <row r="53" spans="1:9" ht="15">
      <c r="A53" s="17"/>
      <c r="B53" s="226" t="s">
        <v>47</v>
      </c>
      <c r="C53" s="226"/>
      <c r="D53" s="226"/>
      <c r="E53" s="9">
        <f>F43</f>
        <v>0</v>
      </c>
      <c r="F53" s="8">
        <f>E53/C10</f>
        <v>0</v>
      </c>
      <c r="G53" s="74" t="e">
        <f>F53/F57</f>
        <v>#DIV/0!</v>
      </c>
      <c r="H53" s="23"/>
      <c r="I53" s="2"/>
    </row>
    <row r="54" spans="1:9" ht="15">
      <c r="A54" s="17"/>
      <c r="B54" s="214" t="s">
        <v>9</v>
      </c>
      <c r="C54" s="214"/>
      <c r="D54" s="214"/>
      <c r="E54" s="46">
        <f>SUM(E49:E53)</f>
        <v>0</v>
      </c>
      <c r="F54" s="47">
        <f>SUM(F49:F53)</f>
        <v>0</v>
      </c>
      <c r="G54" s="73"/>
      <c r="H54" s="23"/>
      <c r="I54" s="2"/>
    </row>
    <row r="55" spans="1:9" ht="15">
      <c r="A55" s="17"/>
      <c r="B55" s="45" t="s">
        <v>32</v>
      </c>
      <c r="C55" s="90">
        <v>0.06</v>
      </c>
      <c r="D55" s="45"/>
      <c r="E55" s="4">
        <f>E54*C55</f>
        <v>0</v>
      </c>
      <c r="F55" s="4">
        <f>F54*C55</f>
        <v>0</v>
      </c>
      <c r="G55" s="73" t="e">
        <f>F55/F57</f>
        <v>#DIV/0!</v>
      </c>
      <c r="H55" s="23"/>
      <c r="I55" s="2"/>
    </row>
    <row r="56" spans="1:9" ht="15">
      <c r="A56" s="17"/>
      <c r="B56" s="228"/>
      <c r="C56" s="228"/>
      <c r="D56" s="228"/>
      <c r="E56" s="4"/>
      <c r="F56" s="4"/>
      <c r="G56" s="74"/>
      <c r="H56" s="23"/>
      <c r="I56" s="2"/>
    </row>
    <row r="57" spans="1:9" ht="15">
      <c r="A57" s="17"/>
      <c r="B57" s="220" t="s">
        <v>10</v>
      </c>
      <c r="C57" s="220"/>
      <c r="D57" s="220"/>
      <c r="E57" s="125">
        <f>SUM(E54:E56)</f>
        <v>0</v>
      </c>
      <c r="F57" s="126">
        <f>SUM(F54:F56)</f>
        <v>0</v>
      </c>
      <c r="G57" s="75" t="e">
        <f>SUM(G49:G56)</f>
        <v>#DIV/0!</v>
      </c>
      <c r="H57" s="23"/>
      <c r="I57" s="2"/>
    </row>
    <row r="58" spans="1:9" ht="15">
      <c r="A58" s="17"/>
      <c r="B58" s="70"/>
      <c r="C58" s="70"/>
      <c r="D58" s="70"/>
      <c r="E58" s="71"/>
      <c r="F58" s="5"/>
      <c r="G58" s="72"/>
      <c r="H58" s="23"/>
      <c r="I58" s="2"/>
    </row>
    <row r="59" spans="1:9" ht="20.25">
      <c r="A59" s="17"/>
      <c r="B59" s="132" t="s">
        <v>33</v>
      </c>
      <c r="C59" s="119"/>
      <c r="D59" s="120"/>
      <c r="E59" s="121"/>
      <c r="F59" s="131">
        <f>E57/C12</f>
        <v>0</v>
      </c>
      <c r="G59" s="122"/>
      <c r="H59" s="23"/>
      <c r="I59" s="2"/>
    </row>
    <row r="60" spans="1:9" ht="15.75" thickBot="1">
      <c r="A60" s="18"/>
      <c r="B60" s="24"/>
      <c r="C60" s="24"/>
      <c r="D60" s="24"/>
      <c r="E60" s="25"/>
      <c r="F60" s="26"/>
      <c r="G60" s="57"/>
      <c r="H60" s="28"/>
      <c r="I60" s="2"/>
    </row>
    <row r="61" spans="1:9" ht="15.75" thickTop="1">
      <c r="A61" s="1"/>
      <c r="B61" s="138"/>
      <c r="C61" s="138"/>
      <c r="D61" s="31"/>
      <c r="E61" s="14"/>
      <c r="F61" s="5"/>
      <c r="G61" s="2"/>
      <c r="H61" s="2"/>
      <c r="I61" s="2"/>
    </row>
  </sheetData>
  <sheetProtection/>
  <mergeCells count="22">
    <mergeCell ref="A1:H1"/>
    <mergeCell ref="A2:H2"/>
    <mergeCell ref="A5:H5"/>
    <mergeCell ref="B13:G13"/>
    <mergeCell ref="B15:C15"/>
    <mergeCell ref="B25:E25"/>
    <mergeCell ref="B26:E26"/>
    <mergeCell ref="B27:E27"/>
    <mergeCell ref="B28:E28"/>
    <mergeCell ref="B29:E29"/>
    <mergeCell ref="B30:E30"/>
    <mergeCell ref="B31:E31"/>
    <mergeCell ref="B53:D53"/>
    <mergeCell ref="B54:D54"/>
    <mergeCell ref="B56:D56"/>
    <mergeCell ref="B57:D57"/>
    <mergeCell ref="B32:E32"/>
    <mergeCell ref="B33:E33"/>
    <mergeCell ref="A45:G45"/>
    <mergeCell ref="B48:D48"/>
    <mergeCell ref="B50:D50"/>
    <mergeCell ref="B51:D51"/>
  </mergeCells>
  <printOptions/>
  <pageMargins left="0.511811024" right="0.511811024" top="0.787401575" bottom="0.787401575" header="0.31496062" footer="0.31496062"/>
  <pageSetup horizontalDpi="600" verticalDpi="600" orientation="portrait" paperSize="9" scale="75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B13" sqref="B13:G13"/>
    </sheetView>
  </sheetViews>
  <sheetFormatPr defaultColWidth="9.140625" defaultRowHeight="15"/>
  <cols>
    <col min="1" max="1" width="3.421875" style="0" customWidth="1"/>
    <col min="2" max="2" width="26.140625" style="3" customWidth="1"/>
    <col min="3" max="3" width="12.7109375" style="3" bestFit="1" customWidth="1"/>
    <col min="4" max="4" width="23.421875" style="3" customWidth="1"/>
    <col min="5" max="5" width="13.28125" style="3" customWidth="1"/>
    <col min="6" max="6" width="19.28125" style="3" customWidth="1"/>
    <col min="7" max="7" width="20.8515625" style="3" customWidth="1"/>
    <col min="8" max="8" width="2.00390625" style="3" customWidth="1"/>
    <col min="9" max="9" width="2.421875" style="3" customWidth="1"/>
  </cols>
  <sheetData>
    <row r="1" spans="1:8" ht="20.25">
      <c r="A1" s="200" t="s">
        <v>14</v>
      </c>
      <c r="B1" s="200"/>
      <c r="C1" s="200"/>
      <c r="D1" s="200"/>
      <c r="E1" s="200"/>
      <c r="F1" s="200"/>
      <c r="G1" s="200"/>
      <c r="H1" s="200"/>
    </row>
    <row r="2" spans="1:8" ht="6.75" customHeight="1">
      <c r="A2" s="201"/>
      <c r="B2" s="201"/>
      <c r="C2" s="201"/>
      <c r="D2" s="201"/>
      <c r="E2" s="201"/>
      <c r="F2" s="201"/>
      <c r="G2" s="201"/>
      <c r="H2" s="201"/>
    </row>
    <row r="3" ht="15.75" thickBot="1"/>
    <row r="4" spans="1:9" ht="15.75" thickTop="1">
      <c r="A4" s="16"/>
      <c r="B4" s="19"/>
      <c r="C4" s="19"/>
      <c r="D4" s="19"/>
      <c r="E4" s="19"/>
      <c r="F4" s="19"/>
      <c r="G4" s="19"/>
      <c r="H4" s="20"/>
      <c r="I4" s="2"/>
    </row>
    <row r="5" spans="1:9" ht="23.25">
      <c r="A5" s="202" t="s">
        <v>87</v>
      </c>
      <c r="B5" s="203"/>
      <c r="C5" s="203"/>
      <c r="D5" s="203"/>
      <c r="E5" s="203"/>
      <c r="F5" s="203"/>
      <c r="G5" s="203"/>
      <c r="H5" s="204"/>
      <c r="I5" s="2"/>
    </row>
    <row r="6" spans="1:9" ht="15.75">
      <c r="A6" s="48"/>
      <c r="B6" s="49"/>
      <c r="C6" s="49"/>
      <c r="D6" s="49"/>
      <c r="E6" s="49"/>
      <c r="F6" s="49"/>
      <c r="G6" s="49"/>
      <c r="H6" s="50"/>
      <c r="I6" s="2"/>
    </row>
    <row r="7" spans="1:9" ht="25.5">
      <c r="A7" s="51"/>
      <c r="B7" s="115" t="s">
        <v>0</v>
      </c>
      <c r="C7" s="117" t="s">
        <v>2</v>
      </c>
      <c r="D7" s="79" t="s">
        <v>17</v>
      </c>
      <c r="E7" s="69" t="s">
        <v>1</v>
      </c>
      <c r="F7" s="68"/>
      <c r="G7" s="68"/>
      <c r="H7" s="52"/>
      <c r="I7" s="5"/>
    </row>
    <row r="8" spans="1:9" ht="15">
      <c r="A8" s="51"/>
      <c r="B8" s="116"/>
      <c r="C8" s="136">
        <v>0</v>
      </c>
      <c r="D8" s="105" t="s">
        <v>123</v>
      </c>
      <c r="E8" s="104"/>
      <c r="F8" s="106"/>
      <c r="G8" s="107"/>
      <c r="H8" s="53"/>
      <c r="I8" s="6"/>
    </row>
    <row r="9" spans="1:9" ht="15">
      <c r="A9" s="51"/>
      <c r="B9" s="110" t="s">
        <v>16</v>
      </c>
      <c r="C9" s="118">
        <v>200</v>
      </c>
      <c r="D9" s="110"/>
      <c r="E9" s="108"/>
      <c r="F9" s="106"/>
      <c r="G9" s="107"/>
      <c r="H9" s="53"/>
      <c r="I9" s="6"/>
    </row>
    <row r="10" spans="1:9" ht="15">
      <c r="A10" s="51"/>
      <c r="B10" s="110" t="s">
        <v>15</v>
      </c>
      <c r="C10" s="118">
        <v>10</v>
      </c>
      <c r="D10" s="110"/>
      <c r="E10" s="108"/>
      <c r="F10" s="106"/>
      <c r="G10" s="107"/>
      <c r="H10" s="53"/>
      <c r="I10" s="6"/>
    </row>
    <row r="11" spans="1:9" ht="15">
      <c r="A11" s="51"/>
      <c r="B11" s="110" t="s">
        <v>31</v>
      </c>
      <c r="C11" s="118">
        <v>140</v>
      </c>
      <c r="D11" s="110"/>
      <c r="E11" s="108"/>
      <c r="F11" s="106"/>
      <c r="G11" s="107"/>
      <c r="H11" s="53"/>
      <c r="I11" s="6"/>
    </row>
    <row r="12" spans="1:9" ht="15.75" thickBot="1">
      <c r="A12" s="51"/>
      <c r="B12" s="110" t="s">
        <v>44</v>
      </c>
      <c r="C12" s="118">
        <v>28000</v>
      </c>
      <c r="D12" s="110"/>
      <c r="E12" s="109"/>
      <c r="F12" s="107"/>
      <c r="G12" s="107"/>
      <c r="H12" s="53"/>
      <c r="I12" s="6"/>
    </row>
    <row r="13" spans="1:9" ht="18.75" customHeight="1" thickTop="1">
      <c r="A13" s="16"/>
      <c r="B13" s="214" t="s">
        <v>125</v>
      </c>
      <c r="C13" s="214"/>
      <c r="D13" s="214"/>
      <c r="E13" s="214"/>
      <c r="F13" s="214"/>
      <c r="G13" s="214"/>
      <c r="H13" s="37"/>
      <c r="I13" s="2"/>
    </row>
    <row r="14" spans="1:9" ht="15">
      <c r="A14" s="80"/>
      <c r="B14" s="87" t="s">
        <v>35</v>
      </c>
      <c r="C14" s="84"/>
      <c r="D14" s="84"/>
      <c r="E14" s="82"/>
      <c r="F14" s="130" t="s">
        <v>4</v>
      </c>
      <c r="G14" s="130" t="s">
        <v>26</v>
      </c>
      <c r="H14" s="63"/>
      <c r="I14" s="2"/>
    </row>
    <row r="15" spans="1:9" ht="15">
      <c r="A15" s="17"/>
      <c r="B15" s="206" t="s">
        <v>13</v>
      </c>
      <c r="C15" s="206"/>
      <c r="D15" s="102">
        <v>0</v>
      </c>
      <c r="E15" s="56"/>
      <c r="F15" s="56"/>
      <c r="G15" s="56"/>
      <c r="H15" s="63"/>
      <c r="I15" s="2"/>
    </row>
    <row r="16" spans="1:9" ht="15">
      <c r="A16" s="17"/>
      <c r="B16" s="5" t="s">
        <v>5</v>
      </c>
      <c r="C16" s="103">
        <f>D15*22/100</f>
        <v>0</v>
      </c>
      <c r="D16" s="9"/>
      <c r="E16" s="5"/>
      <c r="F16" s="5"/>
      <c r="G16" s="5"/>
      <c r="H16" s="63"/>
      <c r="I16" s="2"/>
    </row>
    <row r="17" spans="1:9" ht="15">
      <c r="A17" s="17"/>
      <c r="B17" s="5" t="s">
        <v>6</v>
      </c>
      <c r="C17" s="103">
        <f>D15*8/100</f>
        <v>0</v>
      </c>
      <c r="D17" s="9"/>
      <c r="E17" s="5"/>
      <c r="F17" s="5"/>
      <c r="G17" s="5"/>
      <c r="H17" s="63"/>
      <c r="I17" s="2"/>
    </row>
    <row r="18" spans="1:9" ht="15">
      <c r="A18" s="17"/>
      <c r="B18" s="5" t="s">
        <v>7</v>
      </c>
      <c r="C18" s="103">
        <f>(D15+C16+C17)/12</f>
        <v>0</v>
      </c>
      <c r="D18" s="9"/>
      <c r="E18" s="5"/>
      <c r="F18" s="5"/>
      <c r="G18" s="5"/>
      <c r="H18" s="63"/>
      <c r="I18" s="2"/>
    </row>
    <row r="19" spans="1:9" ht="15">
      <c r="A19" s="17"/>
      <c r="B19" s="5" t="s">
        <v>11</v>
      </c>
      <c r="C19" s="103">
        <f>C18/3</f>
        <v>0</v>
      </c>
      <c r="D19" s="9"/>
      <c r="E19" s="64"/>
      <c r="F19" s="65"/>
      <c r="G19" s="5"/>
      <c r="H19" s="63"/>
      <c r="I19" s="2"/>
    </row>
    <row r="20" spans="1:9" ht="15">
      <c r="A20" s="17"/>
      <c r="B20" s="5" t="s">
        <v>18</v>
      </c>
      <c r="C20" s="15">
        <v>0</v>
      </c>
      <c r="D20" s="5"/>
      <c r="E20" s="62"/>
      <c r="F20" s="5"/>
      <c r="G20" s="5"/>
      <c r="H20" s="63"/>
      <c r="I20" s="2"/>
    </row>
    <row r="21" spans="1:9" ht="15">
      <c r="A21" s="17"/>
      <c r="B21" s="5" t="s">
        <v>8</v>
      </c>
      <c r="C21" s="9">
        <f>+D15/12</f>
        <v>0</v>
      </c>
      <c r="D21" s="5"/>
      <c r="E21" s="62"/>
      <c r="F21" s="5"/>
      <c r="G21" s="5"/>
      <c r="H21" s="63"/>
      <c r="I21" s="2"/>
    </row>
    <row r="22" spans="1:9" ht="15.75" thickBot="1">
      <c r="A22" s="17"/>
      <c r="B22" s="3" t="s">
        <v>52</v>
      </c>
      <c r="C22" s="127">
        <f>C21*22/100</f>
        <v>0</v>
      </c>
      <c r="D22" s="66">
        <f>SUM(C16:C22)</f>
        <v>0</v>
      </c>
      <c r="E22" s="66"/>
      <c r="F22" s="67">
        <f>G22*12</f>
        <v>0</v>
      </c>
      <c r="G22" s="67">
        <f>D15+D22</f>
        <v>0</v>
      </c>
      <c r="H22" s="63"/>
      <c r="I22" s="2"/>
    </row>
    <row r="23" spans="1:9" ht="15.75" thickTop="1">
      <c r="A23" s="16"/>
      <c r="B23" s="31"/>
      <c r="C23" s="31"/>
      <c r="D23" s="31"/>
      <c r="E23" s="32"/>
      <c r="F23" s="38"/>
      <c r="G23" s="19"/>
      <c r="H23" s="20"/>
      <c r="I23" s="6"/>
    </row>
    <row r="24" spans="1:9" ht="15">
      <c r="A24" s="80"/>
      <c r="B24" s="84" t="s">
        <v>37</v>
      </c>
      <c r="C24" s="85"/>
      <c r="D24" s="85"/>
      <c r="E24" s="86"/>
      <c r="F24" s="111" t="s">
        <v>34</v>
      </c>
      <c r="G24" s="112" t="s">
        <v>26</v>
      </c>
      <c r="H24" s="23"/>
      <c r="I24" s="6"/>
    </row>
    <row r="25" spans="1:9" ht="15">
      <c r="A25" s="17"/>
      <c r="B25" s="208" t="s">
        <v>19</v>
      </c>
      <c r="C25" s="208"/>
      <c r="D25" s="208"/>
      <c r="E25" s="208"/>
      <c r="F25" s="100">
        <v>0</v>
      </c>
      <c r="G25" s="10"/>
      <c r="H25" s="23"/>
      <c r="I25" s="6"/>
    </row>
    <row r="26" spans="1:9" ht="15">
      <c r="A26" s="17"/>
      <c r="B26" s="208" t="s">
        <v>20</v>
      </c>
      <c r="C26" s="208"/>
      <c r="D26" s="208"/>
      <c r="E26" s="208"/>
      <c r="F26" s="100">
        <v>0</v>
      </c>
      <c r="G26" s="10"/>
      <c r="H26" s="23"/>
      <c r="I26" s="6"/>
    </row>
    <row r="27" spans="1:9" ht="15">
      <c r="A27" s="17"/>
      <c r="B27" s="208" t="s">
        <v>21</v>
      </c>
      <c r="C27" s="208"/>
      <c r="D27" s="208"/>
      <c r="E27" s="208"/>
      <c r="F27" s="100">
        <v>0</v>
      </c>
      <c r="G27" s="10"/>
      <c r="H27" s="23"/>
      <c r="I27" s="6"/>
    </row>
    <row r="28" spans="1:9" ht="15">
      <c r="A28" s="17"/>
      <c r="B28" s="208" t="s">
        <v>22</v>
      </c>
      <c r="C28" s="208"/>
      <c r="D28" s="208"/>
      <c r="E28" s="208"/>
      <c r="F28" s="100">
        <v>0</v>
      </c>
      <c r="G28" s="10"/>
      <c r="H28" s="23"/>
      <c r="I28" s="6"/>
    </row>
    <row r="29" spans="1:9" ht="15">
      <c r="A29" s="17"/>
      <c r="B29" s="208" t="s">
        <v>23</v>
      </c>
      <c r="C29" s="208"/>
      <c r="D29" s="208"/>
      <c r="E29" s="208"/>
      <c r="F29" s="100">
        <v>0</v>
      </c>
      <c r="G29" s="10"/>
      <c r="H29" s="23"/>
      <c r="I29" s="6"/>
    </row>
    <row r="30" spans="1:9" ht="15">
      <c r="A30" s="17"/>
      <c r="B30" s="208" t="s">
        <v>24</v>
      </c>
      <c r="C30" s="208"/>
      <c r="D30" s="208"/>
      <c r="E30" s="208"/>
      <c r="F30" s="100">
        <v>0</v>
      </c>
      <c r="G30" s="10"/>
      <c r="H30" s="23"/>
      <c r="I30" s="6"/>
    </row>
    <row r="31" spans="1:9" ht="15">
      <c r="A31" s="17"/>
      <c r="B31" s="208" t="s">
        <v>40</v>
      </c>
      <c r="C31" s="208"/>
      <c r="D31" s="208"/>
      <c r="E31" s="208"/>
      <c r="F31" s="100">
        <v>0</v>
      </c>
      <c r="G31" s="10"/>
      <c r="H31" s="23"/>
      <c r="I31" s="6"/>
    </row>
    <row r="32" spans="1:9" ht="15">
      <c r="A32" s="17"/>
      <c r="B32" s="211" t="s">
        <v>25</v>
      </c>
      <c r="C32" s="211"/>
      <c r="D32" s="211"/>
      <c r="E32" s="211"/>
      <c r="F32" s="101">
        <v>0</v>
      </c>
      <c r="G32" s="13"/>
      <c r="H32" s="23"/>
      <c r="I32" s="6"/>
    </row>
    <row r="33" spans="1:9" ht="15.75" thickBot="1">
      <c r="A33" s="17"/>
      <c r="B33" s="222" t="s">
        <v>12</v>
      </c>
      <c r="C33" s="222"/>
      <c r="D33" s="222"/>
      <c r="E33" s="222"/>
      <c r="F33" s="128">
        <f>SUM(F25:F32)</f>
        <v>0</v>
      </c>
      <c r="G33" s="129">
        <f>F33/12</f>
        <v>0</v>
      </c>
      <c r="H33" s="23"/>
      <c r="I33" s="6"/>
    </row>
    <row r="34" spans="1:9" ht="15.75" thickTop="1">
      <c r="A34" s="16"/>
      <c r="B34" s="19"/>
      <c r="C34" s="19"/>
      <c r="D34" s="19"/>
      <c r="E34" s="34"/>
      <c r="F34" s="35"/>
      <c r="G34" s="19"/>
      <c r="H34" s="20"/>
      <c r="I34" s="6"/>
    </row>
    <row r="35" spans="1:9" ht="15">
      <c r="A35" s="80"/>
      <c r="B35" s="81" t="s">
        <v>50</v>
      </c>
      <c r="C35" s="82"/>
      <c r="D35" s="82"/>
      <c r="E35" s="83"/>
      <c r="F35" s="88" t="s">
        <v>46</v>
      </c>
      <c r="G35" s="88" t="s">
        <v>26</v>
      </c>
      <c r="H35" s="23"/>
      <c r="I35" s="6"/>
    </row>
    <row r="36" spans="1:9" ht="15">
      <c r="A36" s="17"/>
      <c r="B36" s="42"/>
      <c r="C36" s="10"/>
      <c r="D36" s="43" t="s">
        <v>28</v>
      </c>
      <c r="E36" s="44" t="s">
        <v>29</v>
      </c>
      <c r="F36" s="43" t="s">
        <v>30</v>
      </c>
      <c r="G36" s="77"/>
      <c r="H36" s="23"/>
      <c r="I36" s="6"/>
    </row>
    <row r="37" spans="1:9" ht="15">
      <c r="A37" s="17"/>
      <c r="B37" s="78" t="s">
        <v>27</v>
      </c>
      <c r="C37" s="54"/>
      <c r="D37" s="89">
        <v>9</v>
      </c>
      <c r="E37" s="135">
        <v>0</v>
      </c>
      <c r="F37" s="97">
        <f>(C12*E37)/D37</f>
        <v>0</v>
      </c>
      <c r="G37" s="99">
        <f>F37/C10</f>
        <v>0</v>
      </c>
      <c r="H37" s="23"/>
      <c r="I37" s="6"/>
    </row>
    <row r="38" spans="1:9" ht="15">
      <c r="A38" s="17"/>
      <c r="B38" s="93"/>
      <c r="C38" s="93"/>
      <c r="D38" s="93"/>
      <c r="E38" s="94"/>
      <c r="F38" s="95"/>
      <c r="G38" s="76"/>
      <c r="H38" s="21"/>
      <c r="I38" s="6"/>
    </row>
    <row r="39" spans="1:9" ht="15">
      <c r="A39" s="80"/>
      <c r="B39" s="81" t="s">
        <v>51</v>
      </c>
      <c r="C39" s="82"/>
      <c r="D39" s="82"/>
      <c r="E39" s="83"/>
      <c r="F39" s="88" t="s">
        <v>46</v>
      </c>
      <c r="G39" s="88" t="s">
        <v>26</v>
      </c>
      <c r="H39" s="23"/>
      <c r="I39" s="6"/>
    </row>
    <row r="40" spans="1:9" ht="15">
      <c r="A40" s="17"/>
      <c r="B40" s="78" t="s">
        <v>41</v>
      </c>
      <c r="C40" s="91">
        <v>25</v>
      </c>
      <c r="D40" s="54" t="s">
        <v>48</v>
      </c>
      <c r="E40" s="55"/>
      <c r="F40" s="97">
        <f>F37*C40/100</f>
        <v>0</v>
      </c>
      <c r="G40" s="97">
        <f>F40/10</f>
        <v>0</v>
      </c>
      <c r="H40" s="23"/>
      <c r="I40" s="6"/>
    </row>
    <row r="41" spans="1:9" ht="15">
      <c r="A41" s="17"/>
      <c r="B41" s="41" t="s">
        <v>42</v>
      </c>
      <c r="C41" s="92">
        <v>50</v>
      </c>
      <c r="D41" s="10" t="s">
        <v>48</v>
      </c>
      <c r="E41" s="12"/>
      <c r="F41" s="97">
        <f>F40*C41/100</f>
        <v>0</v>
      </c>
      <c r="G41" s="97">
        <f>F41/10</f>
        <v>0</v>
      </c>
      <c r="H41" s="23"/>
      <c r="I41" s="6"/>
    </row>
    <row r="42" spans="1:9" ht="15">
      <c r="A42" s="17"/>
      <c r="B42" s="41" t="s">
        <v>43</v>
      </c>
      <c r="C42" s="92">
        <v>25</v>
      </c>
      <c r="D42" s="10" t="s">
        <v>48</v>
      </c>
      <c r="E42" s="12"/>
      <c r="F42" s="98">
        <f>F41*C42/100</f>
        <v>0</v>
      </c>
      <c r="G42" s="98">
        <f>F42/10</f>
        <v>0</v>
      </c>
      <c r="H42" s="23"/>
      <c r="I42" s="6"/>
    </row>
    <row r="43" spans="1:9" ht="15.75" thickBot="1">
      <c r="A43" s="17"/>
      <c r="B43" s="39"/>
      <c r="C43" s="2"/>
      <c r="D43" s="2"/>
      <c r="E43" s="114" t="s">
        <v>12</v>
      </c>
      <c r="F43" s="113">
        <f>SUM(F40:F42)</f>
        <v>0</v>
      </c>
      <c r="G43" s="98">
        <f>SUM(G40:G42)</f>
        <v>0</v>
      </c>
      <c r="H43" s="23"/>
      <c r="I43" s="6"/>
    </row>
    <row r="44" spans="1:9" ht="15.75" thickTop="1">
      <c r="A44" s="60"/>
      <c r="B44" s="19"/>
      <c r="C44" s="19"/>
      <c r="D44" s="19"/>
      <c r="E44" s="29"/>
      <c r="F44" s="19"/>
      <c r="G44" s="58"/>
      <c r="H44" s="59"/>
      <c r="I44" s="6"/>
    </row>
    <row r="45" spans="1:9" ht="21">
      <c r="A45" s="223" t="s">
        <v>53</v>
      </c>
      <c r="B45" s="223"/>
      <c r="C45" s="223"/>
      <c r="D45" s="223"/>
      <c r="E45" s="223"/>
      <c r="F45" s="223"/>
      <c r="G45" s="223"/>
      <c r="H45" s="8"/>
      <c r="I45" s="6"/>
    </row>
    <row r="46" spans="1:9" ht="15.75" thickBot="1">
      <c r="A46" s="61"/>
      <c r="B46" s="27"/>
      <c r="C46" s="27"/>
      <c r="D46" s="27"/>
      <c r="E46" s="30"/>
      <c r="F46" s="27"/>
      <c r="G46" s="33"/>
      <c r="H46" s="36"/>
      <c r="I46" s="6"/>
    </row>
    <row r="47" spans="1:9" ht="15.75" thickTop="1">
      <c r="A47" s="17"/>
      <c r="B47" s="7"/>
      <c r="C47" s="2"/>
      <c r="D47" s="2"/>
      <c r="E47" s="6"/>
      <c r="F47" s="22"/>
      <c r="G47" s="6"/>
      <c r="H47" s="21"/>
      <c r="I47" s="6"/>
    </row>
    <row r="48" spans="1:9" ht="15">
      <c r="A48" s="17"/>
      <c r="B48" s="220" t="s">
        <v>3</v>
      </c>
      <c r="C48" s="220"/>
      <c r="D48" s="220"/>
      <c r="E48" s="123" t="s">
        <v>4</v>
      </c>
      <c r="F48" s="124" t="s">
        <v>26</v>
      </c>
      <c r="G48" s="72"/>
      <c r="H48" s="23"/>
      <c r="I48" s="2"/>
    </row>
    <row r="49" spans="1:9" ht="15">
      <c r="A49" s="17"/>
      <c r="B49" s="133" t="s">
        <v>45</v>
      </c>
      <c r="C49" s="96">
        <v>0.25</v>
      </c>
      <c r="D49" s="133"/>
      <c r="E49" s="6">
        <f>C8*C49</f>
        <v>0</v>
      </c>
      <c r="F49" s="8">
        <f>E49/C10</f>
        <v>0</v>
      </c>
      <c r="G49" s="73" t="e">
        <f>F49/F57</f>
        <v>#DIV/0!</v>
      </c>
      <c r="H49" s="23"/>
      <c r="I49" s="2"/>
    </row>
    <row r="50" spans="1:9" ht="15">
      <c r="A50" s="17"/>
      <c r="B50" s="226" t="s">
        <v>36</v>
      </c>
      <c r="C50" s="226"/>
      <c r="D50" s="226"/>
      <c r="E50" s="11">
        <f>F22</f>
        <v>0</v>
      </c>
      <c r="F50" s="8">
        <f>E50/12</f>
        <v>0</v>
      </c>
      <c r="G50" s="74" t="e">
        <f>F50/F57</f>
        <v>#DIV/0!</v>
      </c>
      <c r="H50" s="23"/>
      <c r="I50" s="2"/>
    </row>
    <row r="51" spans="1:9" ht="15">
      <c r="A51" s="17"/>
      <c r="B51" s="226" t="s">
        <v>38</v>
      </c>
      <c r="C51" s="226"/>
      <c r="D51" s="226"/>
      <c r="E51" s="4">
        <f>F33</f>
        <v>0</v>
      </c>
      <c r="F51" s="8">
        <f>E51/C10</f>
        <v>0</v>
      </c>
      <c r="G51" s="74" t="e">
        <f>F51/F57</f>
        <v>#DIV/0!</v>
      </c>
      <c r="H51" s="23"/>
      <c r="I51" s="2"/>
    </row>
    <row r="52" spans="1:9" ht="15">
      <c r="A52" s="17"/>
      <c r="B52" s="39" t="s">
        <v>39</v>
      </c>
      <c r="C52" s="39"/>
      <c r="D52" s="40"/>
      <c r="E52" s="6">
        <f>F37</f>
        <v>0</v>
      </c>
      <c r="F52" s="8">
        <f>E52/C10</f>
        <v>0</v>
      </c>
      <c r="G52" s="74" t="e">
        <f>F52/F57</f>
        <v>#DIV/0!</v>
      </c>
      <c r="H52" s="23"/>
      <c r="I52" s="2"/>
    </row>
    <row r="53" spans="1:9" ht="15">
      <c r="A53" s="17"/>
      <c r="B53" s="226" t="s">
        <v>47</v>
      </c>
      <c r="C53" s="226"/>
      <c r="D53" s="226"/>
      <c r="E53" s="9">
        <f>F43</f>
        <v>0</v>
      </c>
      <c r="F53" s="8">
        <f>E53/C10</f>
        <v>0</v>
      </c>
      <c r="G53" s="74" t="e">
        <f>F53/F57</f>
        <v>#DIV/0!</v>
      </c>
      <c r="H53" s="23"/>
      <c r="I53" s="2"/>
    </row>
    <row r="54" spans="1:9" ht="15">
      <c r="A54" s="17"/>
      <c r="B54" s="214" t="s">
        <v>9</v>
      </c>
      <c r="C54" s="214"/>
      <c r="D54" s="214"/>
      <c r="E54" s="46">
        <f>SUM(E49:E53)</f>
        <v>0</v>
      </c>
      <c r="F54" s="47">
        <f>SUM(F49:F53)</f>
        <v>0</v>
      </c>
      <c r="G54" s="73"/>
      <c r="H54" s="23"/>
      <c r="I54" s="2"/>
    </row>
    <row r="55" spans="1:9" ht="15">
      <c r="A55" s="17"/>
      <c r="B55" s="45" t="s">
        <v>32</v>
      </c>
      <c r="C55" s="90">
        <v>0.06</v>
      </c>
      <c r="D55" s="45"/>
      <c r="E55" s="4">
        <f>E54*C55</f>
        <v>0</v>
      </c>
      <c r="F55" s="4">
        <f>F54*C55</f>
        <v>0</v>
      </c>
      <c r="G55" s="73" t="e">
        <f>F55/F57</f>
        <v>#DIV/0!</v>
      </c>
      <c r="H55" s="23"/>
      <c r="I55" s="2"/>
    </row>
    <row r="56" spans="1:9" ht="15">
      <c r="A56" s="17"/>
      <c r="B56" s="228"/>
      <c r="C56" s="228"/>
      <c r="D56" s="228"/>
      <c r="E56" s="4"/>
      <c r="F56" s="4"/>
      <c r="G56" s="74"/>
      <c r="H56" s="23"/>
      <c r="I56" s="2"/>
    </row>
    <row r="57" spans="1:9" ht="15">
      <c r="A57" s="17"/>
      <c r="B57" s="220" t="s">
        <v>10</v>
      </c>
      <c r="C57" s="220"/>
      <c r="D57" s="220"/>
      <c r="E57" s="125">
        <f>SUM(E54:E56)</f>
        <v>0</v>
      </c>
      <c r="F57" s="126">
        <f>SUM(F54:F56)</f>
        <v>0</v>
      </c>
      <c r="G57" s="75" t="e">
        <f>SUM(G49:G56)</f>
        <v>#DIV/0!</v>
      </c>
      <c r="H57" s="23"/>
      <c r="I57" s="2"/>
    </row>
    <row r="58" spans="1:9" ht="15">
      <c r="A58" s="17"/>
      <c r="B58" s="70"/>
      <c r="C58" s="70"/>
      <c r="D58" s="70"/>
      <c r="E58" s="71"/>
      <c r="F58" s="5"/>
      <c r="G58" s="72"/>
      <c r="H58" s="23"/>
      <c r="I58" s="2"/>
    </row>
    <row r="59" spans="1:9" ht="20.25">
      <c r="A59" s="17"/>
      <c r="B59" s="132" t="s">
        <v>33</v>
      </c>
      <c r="C59" s="119"/>
      <c r="D59" s="120"/>
      <c r="E59" s="121"/>
      <c r="F59" s="131">
        <f>E57/C12</f>
        <v>0</v>
      </c>
      <c r="G59" s="122"/>
      <c r="H59" s="23"/>
      <c r="I59" s="2"/>
    </row>
    <row r="60" spans="1:9" ht="15.75" thickBot="1">
      <c r="A60" s="18"/>
      <c r="B60" s="24"/>
      <c r="C60" s="24"/>
      <c r="D60" s="24"/>
      <c r="E60" s="25"/>
      <c r="F60" s="26"/>
      <c r="G60" s="57"/>
      <c r="H60" s="28"/>
      <c r="I60" s="2"/>
    </row>
    <row r="61" spans="1:9" ht="15.75" thickTop="1">
      <c r="A61" s="1"/>
      <c r="B61" s="134"/>
      <c r="C61" s="134"/>
      <c r="D61" s="31"/>
      <c r="E61" s="14"/>
      <c r="F61" s="5"/>
      <c r="G61" s="2"/>
      <c r="H61" s="2"/>
      <c r="I61" s="2"/>
    </row>
  </sheetData>
  <sheetProtection/>
  <mergeCells count="22">
    <mergeCell ref="B54:D54"/>
    <mergeCell ref="B56:D56"/>
    <mergeCell ref="B57:D57"/>
    <mergeCell ref="B33:E33"/>
    <mergeCell ref="A45:G45"/>
    <mergeCell ref="B48:D48"/>
    <mergeCell ref="B50:D50"/>
    <mergeCell ref="B51:D51"/>
    <mergeCell ref="B53:D53"/>
    <mergeCell ref="B27:E27"/>
    <mergeCell ref="B28:E28"/>
    <mergeCell ref="B29:E29"/>
    <mergeCell ref="B30:E30"/>
    <mergeCell ref="B31:E31"/>
    <mergeCell ref="B32:E32"/>
    <mergeCell ref="A1:H1"/>
    <mergeCell ref="A2:H2"/>
    <mergeCell ref="A5:H5"/>
    <mergeCell ref="B15:C15"/>
    <mergeCell ref="B25:E25"/>
    <mergeCell ref="B26:E26"/>
    <mergeCell ref="B13:G13"/>
  </mergeCells>
  <printOptions/>
  <pageMargins left="0.511811024" right="0.511811024" top="0.787401575" bottom="0.787401575" header="0.31496062" footer="0.31496062"/>
  <pageSetup horizontalDpi="600" verticalDpi="600" orientation="portrait" paperSize="9" scale="75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3.421875" style="0" customWidth="1"/>
    <col min="2" max="2" width="26.140625" style="3" customWidth="1"/>
    <col min="3" max="3" width="12.7109375" style="3" bestFit="1" customWidth="1"/>
    <col min="4" max="4" width="23.421875" style="3" customWidth="1"/>
    <col min="5" max="5" width="13.28125" style="3" customWidth="1"/>
    <col min="6" max="6" width="19.28125" style="3" customWidth="1"/>
    <col min="7" max="7" width="20.8515625" style="3" customWidth="1"/>
    <col min="8" max="8" width="2.00390625" style="3" customWidth="1"/>
    <col min="9" max="9" width="2.421875" style="3" customWidth="1"/>
  </cols>
  <sheetData>
    <row r="1" spans="1:8" ht="20.25">
      <c r="A1" s="200" t="s">
        <v>14</v>
      </c>
      <c r="B1" s="200"/>
      <c r="C1" s="200"/>
      <c r="D1" s="200"/>
      <c r="E1" s="200"/>
      <c r="F1" s="200"/>
      <c r="G1" s="200"/>
      <c r="H1" s="200"/>
    </row>
    <row r="2" spans="1:8" ht="6.75" customHeight="1">
      <c r="A2" s="201"/>
      <c r="B2" s="201"/>
      <c r="C2" s="201"/>
      <c r="D2" s="201"/>
      <c r="E2" s="201"/>
      <c r="F2" s="201"/>
      <c r="G2" s="201"/>
      <c r="H2" s="201"/>
    </row>
    <row r="3" ht="15.75" thickBot="1"/>
    <row r="4" spans="1:9" ht="15.75" thickTop="1">
      <c r="A4" s="16"/>
      <c r="B4" s="19"/>
      <c r="C4" s="19"/>
      <c r="D4" s="19"/>
      <c r="E4" s="19"/>
      <c r="F4" s="19"/>
      <c r="G4" s="19"/>
      <c r="H4" s="20"/>
      <c r="I4" s="2"/>
    </row>
    <row r="5" spans="1:9" ht="23.25">
      <c r="A5" s="202" t="s">
        <v>86</v>
      </c>
      <c r="B5" s="203"/>
      <c r="C5" s="203"/>
      <c r="D5" s="203"/>
      <c r="E5" s="203"/>
      <c r="F5" s="203"/>
      <c r="G5" s="203"/>
      <c r="H5" s="204"/>
      <c r="I5" s="2"/>
    </row>
    <row r="6" spans="1:9" ht="15.75">
      <c r="A6" s="48"/>
      <c r="B6" s="49"/>
      <c r="C6" s="49"/>
      <c r="D6" s="49"/>
      <c r="E6" s="49"/>
      <c r="F6" s="49"/>
      <c r="G6" s="49"/>
      <c r="H6" s="50"/>
      <c r="I6" s="2"/>
    </row>
    <row r="7" spans="1:9" ht="25.5">
      <c r="A7" s="51"/>
      <c r="B7" s="115" t="s">
        <v>0</v>
      </c>
      <c r="C7" s="117" t="s">
        <v>2</v>
      </c>
      <c r="D7" s="79" t="s">
        <v>17</v>
      </c>
      <c r="E7" s="69" t="s">
        <v>1</v>
      </c>
      <c r="F7" s="68"/>
      <c r="G7" s="68"/>
      <c r="H7" s="52"/>
      <c r="I7" s="5"/>
    </row>
    <row r="8" spans="1:9" ht="15">
      <c r="A8" s="51"/>
      <c r="B8" s="116"/>
      <c r="C8" s="136">
        <v>0</v>
      </c>
      <c r="D8" s="105" t="s">
        <v>84</v>
      </c>
      <c r="E8" s="104"/>
      <c r="F8" s="106"/>
      <c r="G8" s="107"/>
      <c r="H8" s="53"/>
      <c r="I8" s="6"/>
    </row>
    <row r="9" spans="1:9" ht="15">
      <c r="A9" s="51"/>
      <c r="B9" s="110" t="s">
        <v>16</v>
      </c>
      <c r="C9" s="118">
        <v>200</v>
      </c>
      <c r="D9" s="110"/>
      <c r="E9" s="108"/>
      <c r="F9" s="106"/>
      <c r="G9" s="107"/>
      <c r="H9" s="53"/>
      <c r="I9" s="6"/>
    </row>
    <row r="10" spans="1:9" ht="15">
      <c r="A10" s="51"/>
      <c r="B10" s="110" t="s">
        <v>15</v>
      </c>
      <c r="C10" s="118">
        <v>10</v>
      </c>
      <c r="D10" s="110"/>
      <c r="E10" s="108"/>
      <c r="F10" s="106"/>
      <c r="G10" s="107"/>
      <c r="H10" s="53"/>
      <c r="I10" s="6"/>
    </row>
    <row r="11" spans="1:9" ht="15">
      <c r="A11" s="51"/>
      <c r="B11" s="110" t="s">
        <v>31</v>
      </c>
      <c r="C11" s="118">
        <v>120</v>
      </c>
      <c r="D11" s="110"/>
      <c r="E11" s="108"/>
      <c r="F11" s="106"/>
      <c r="G11" s="107"/>
      <c r="H11" s="53"/>
      <c r="I11" s="6"/>
    </row>
    <row r="12" spans="1:9" ht="15.75" thickBot="1">
      <c r="A12" s="51"/>
      <c r="B12" s="110" t="s">
        <v>44</v>
      </c>
      <c r="C12" s="118">
        <v>24000</v>
      </c>
      <c r="D12" s="110"/>
      <c r="E12" s="109"/>
      <c r="F12" s="107"/>
      <c r="G12" s="107"/>
      <c r="H12" s="53"/>
      <c r="I12" s="6"/>
    </row>
    <row r="13" spans="1:9" ht="17.25" customHeight="1" thickTop="1">
      <c r="A13" s="16"/>
      <c r="B13" s="229" t="s">
        <v>124</v>
      </c>
      <c r="C13" s="229"/>
      <c r="D13" s="229"/>
      <c r="E13" s="229"/>
      <c r="F13" s="229"/>
      <c r="G13" s="229"/>
      <c r="H13" s="37"/>
      <c r="I13" s="2"/>
    </row>
    <row r="14" spans="1:9" ht="15">
      <c r="A14" s="80"/>
      <c r="B14" s="87" t="s">
        <v>35</v>
      </c>
      <c r="C14" s="84"/>
      <c r="D14" s="84"/>
      <c r="E14" s="82"/>
      <c r="F14" s="130" t="s">
        <v>4</v>
      </c>
      <c r="G14" s="130" t="s">
        <v>26</v>
      </c>
      <c r="H14" s="63"/>
      <c r="I14" s="2"/>
    </row>
    <row r="15" spans="1:9" ht="15">
      <c r="A15" s="17"/>
      <c r="B15" s="206" t="s">
        <v>13</v>
      </c>
      <c r="C15" s="206"/>
      <c r="D15" s="102">
        <v>0</v>
      </c>
      <c r="E15" s="56"/>
      <c r="F15" s="56"/>
      <c r="G15" s="56"/>
      <c r="H15" s="63"/>
      <c r="I15" s="2"/>
    </row>
    <row r="16" spans="1:9" ht="15">
      <c r="A16" s="17"/>
      <c r="B16" s="5" t="s">
        <v>5</v>
      </c>
      <c r="C16" s="103">
        <f>D15*22/100</f>
        <v>0</v>
      </c>
      <c r="D16" s="9"/>
      <c r="E16" s="5"/>
      <c r="F16" s="5"/>
      <c r="G16" s="5"/>
      <c r="H16" s="63"/>
      <c r="I16" s="2"/>
    </row>
    <row r="17" spans="1:9" ht="15">
      <c r="A17" s="17"/>
      <c r="B17" s="5" t="s">
        <v>6</v>
      </c>
      <c r="C17" s="103">
        <f>D15*8/100</f>
        <v>0</v>
      </c>
      <c r="D17" s="9"/>
      <c r="E17" s="5"/>
      <c r="F17" s="5"/>
      <c r="G17" s="5"/>
      <c r="H17" s="63"/>
      <c r="I17" s="2"/>
    </row>
    <row r="18" spans="1:9" ht="15">
      <c r="A18" s="17"/>
      <c r="B18" s="5" t="s">
        <v>7</v>
      </c>
      <c r="C18" s="103">
        <f>(D15+C16+C17)/12</f>
        <v>0</v>
      </c>
      <c r="D18" s="9"/>
      <c r="E18" s="5"/>
      <c r="F18" s="5"/>
      <c r="G18" s="5"/>
      <c r="H18" s="63"/>
      <c r="I18" s="2"/>
    </row>
    <row r="19" spans="1:9" ht="15">
      <c r="A19" s="17"/>
      <c r="B19" s="5" t="s">
        <v>11</v>
      </c>
      <c r="C19" s="103">
        <f>C18/3</f>
        <v>0</v>
      </c>
      <c r="D19" s="9"/>
      <c r="E19" s="64"/>
      <c r="F19" s="65"/>
      <c r="G19" s="5"/>
      <c r="H19" s="63"/>
      <c r="I19" s="2"/>
    </row>
    <row r="20" spans="1:9" ht="15">
      <c r="A20" s="17"/>
      <c r="B20" s="5" t="s">
        <v>18</v>
      </c>
      <c r="C20" s="15">
        <v>0</v>
      </c>
      <c r="D20" s="5"/>
      <c r="E20" s="62"/>
      <c r="F20" s="5"/>
      <c r="G20" s="5"/>
      <c r="H20" s="63"/>
      <c r="I20" s="2"/>
    </row>
    <row r="21" spans="1:9" ht="15">
      <c r="A21" s="17"/>
      <c r="B21" s="5" t="s">
        <v>8</v>
      </c>
      <c r="C21" s="9">
        <f>+D15/12</f>
        <v>0</v>
      </c>
      <c r="D21" s="5"/>
      <c r="E21" s="62"/>
      <c r="F21" s="5"/>
      <c r="G21" s="5"/>
      <c r="H21" s="63"/>
      <c r="I21" s="2"/>
    </row>
    <row r="22" spans="1:9" ht="15.75" thickBot="1">
      <c r="A22" s="17"/>
      <c r="B22" s="3" t="s">
        <v>52</v>
      </c>
      <c r="C22" s="127">
        <f>C21*22/100</f>
        <v>0</v>
      </c>
      <c r="D22" s="66">
        <f>SUM(C16:C22)</f>
        <v>0</v>
      </c>
      <c r="E22" s="66"/>
      <c r="F22" s="67">
        <f>G22*12</f>
        <v>0</v>
      </c>
      <c r="G22" s="67">
        <f>D15+D22</f>
        <v>0</v>
      </c>
      <c r="H22" s="63"/>
      <c r="I22" s="2"/>
    </row>
    <row r="23" spans="1:9" ht="15.75" thickTop="1">
      <c r="A23" s="16"/>
      <c r="B23" s="31"/>
      <c r="C23" s="31"/>
      <c r="D23" s="31"/>
      <c r="E23" s="32"/>
      <c r="F23" s="38"/>
      <c r="G23" s="19"/>
      <c r="H23" s="20"/>
      <c r="I23" s="6"/>
    </row>
    <row r="24" spans="1:9" ht="15">
      <c r="A24" s="80"/>
      <c r="B24" s="84" t="s">
        <v>37</v>
      </c>
      <c r="C24" s="85"/>
      <c r="D24" s="85"/>
      <c r="E24" s="86"/>
      <c r="F24" s="111" t="s">
        <v>34</v>
      </c>
      <c r="G24" s="112" t="s">
        <v>26</v>
      </c>
      <c r="H24" s="23"/>
      <c r="I24" s="6"/>
    </row>
    <row r="25" spans="1:9" ht="15">
      <c r="A25" s="17"/>
      <c r="B25" s="208" t="s">
        <v>19</v>
      </c>
      <c r="C25" s="208"/>
      <c r="D25" s="208"/>
      <c r="E25" s="208"/>
      <c r="F25" s="100">
        <v>0</v>
      </c>
      <c r="G25" s="10"/>
      <c r="H25" s="23"/>
      <c r="I25" s="6"/>
    </row>
    <row r="26" spans="1:9" ht="15">
      <c r="A26" s="17"/>
      <c r="B26" s="208" t="s">
        <v>20</v>
      </c>
      <c r="C26" s="208"/>
      <c r="D26" s="208"/>
      <c r="E26" s="208"/>
      <c r="F26" s="100">
        <v>0</v>
      </c>
      <c r="G26" s="10"/>
      <c r="H26" s="23"/>
      <c r="I26" s="6"/>
    </row>
    <row r="27" spans="1:9" ht="15">
      <c r="A27" s="17"/>
      <c r="B27" s="208" t="s">
        <v>21</v>
      </c>
      <c r="C27" s="208"/>
      <c r="D27" s="208"/>
      <c r="E27" s="208"/>
      <c r="F27" s="100">
        <v>0</v>
      </c>
      <c r="G27" s="10"/>
      <c r="H27" s="23"/>
      <c r="I27" s="6"/>
    </row>
    <row r="28" spans="1:9" ht="15">
      <c r="A28" s="17"/>
      <c r="B28" s="208" t="s">
        <v>22</v>
      </c>
      <c r="C28" s="208"/>
      <c r="D28" s="208"/>
      <c r="E28" s="208"/>
      <c r="F28" s="100">
        <v>0</v>
      </c>
      <c r="G28" s="10"/>
      <c r="H28" s="23"/>
      <c r="I28" s="6"/>
    </row>
    <row r="29" spans="1:9" ht="15">
      <c r="A29" s="17"/>
      <c r="B29" s="208" t="s">
        <v>23</v>
      </c>
      <c r="C29" s="208"/>
      <c r="D29" s="208"/>
      <c r="E29" s="208"/>
      <c r="F29" s="100">
        <v>0</v>
      </c>
      <c r="G29" s="10"/>
      <c r="H29" s="23"/>
      <c r="I29" s="6"/>
    </row>
    <row r="30" spans="1:9" ht="15">
      <c r="A30" s="17"/>
      <c r="B30" s="208" t="s">
        <v>24</v>
      </c>
      <c r="C30" s="208"/>
      <c r="D30" s="208"/>
      <c r="E30" s="208"/>
      <c r="F30" s="100">
        <v>0</v>
      </c>
      <c r="G30" s="10"/>
      <c r="H30" s="23"/>
      <c r="I30" s="6"/>
    </row>
    <row r="31" spans="1:9" ht="15">
      <c r="A31" s="17"/>
      <c r="B31" s="208" t="s">
        <v>40</v>
      </c>
      <c r="C31" s="208"/>
      <c r="D31" s="208"/>
      <c r="E31" s="208"/>
      <c r="F31" s="100">
        <v>0</v>
      </c>
      <c r="G31" s="10"/>
      <c r="H31" s="23"/>
      <c r="I31" s="6"/>
    </row>
    <row r="32" spans="1:9" ht="15">
      <c r="A32" s="17"/>
      <c r="B32" s="211" t="s">
        <v>25</v>
      </c>
      <c r="C32" s="211"/>
      <c r="D32" s="211"/>
      <c r="E32" s="211"/>
      <c r="F32" s="101">
        <v>0</v>
      </c>
      <c r="G32" s="13"/>
      <c r="H32" s="23"/>
      <c r="I32" s="6"/>
    </row>
    <row r="33" spans="1:9" ht="15.75" thickBot="1">
      <c r="A33" s="17"/>
      <c r="B33" s="222" t="s">
        <v>12</v>
      </c>
      <c r="C33" s="222"/>
      <c r="D33" s="222"/>
      <c r="E33" s="222"/>
      <c r="F33" s="128">
        <f>SUM(F25:F32)</f>
        <v>0</v>
      </c>
      <c r="G33" s="129">
        <f>F33/12</f>
        <v>0</v>
      </c>
      <c r="H33" s="23"/>
      <c r="I33" s="6"/>
    </row>
    <row r="34" spans="1:9" ht="15.75" thickTop="1">
      <c r="A34" s="16"/>
      <c r="B34" s="19"/>
      <c r="C34" s="19"/>
      <c r="D34" s="19"/>
      <c r="E34" s="34"/>
      <c r="F34" s="35"/>
      <c r="G34" s="19"/>
      <c r="H34" s="20"/>
      <c r="I34" s="6"/>
    </row>
    <row r="35" spans="1:9" ht="15">
      <c r="A35" s="80"/>
      <c r="B35" s="81" t="s">
        <v>50</v>
      </c>
      <c r="C35" s="82"/>
      <c r="D35" s="82"/>
      <c r="E35" s="83"/>
      <c r="F35" s="88" t="s">
        <v>46</v>
      </c>
      <c r="G35" s="88" t="s">
        <v>26</v>
      </c>
      <c r="H35" s="23"/>
      <c r="I35" s="6"/>
    </row>
    <row r="36" spans="1:9" ht="15">
      <c r="A36" s="17"/>
      <c r="B36" s="42"/>
      <c r="C36" s="10"/>
      <c r="D36" s="43" t="s">
        <v>28</v>
      </c>
      <c r="E36" s="44" t="s">
        <v>29</v>
      </c>
      <c r="F36" s="43" t="s">
        <v>30</v>
      </c>
      <c r="G36" s="77"/>
      <c r="H36" s="23"/>
      <c r="I36" s="6"/>
    </row>
    <row r="37" spans="1:9" ht="15">
      <c r="A37" s="17"/>
      <c r="B37" s="78" t="s">
        <v>27</v>
      </c>
      <c r="C37" s="54"/>
      <c r="D37" s="89">
        <v>9</v>
      </c>
      <c r="E37" s="135">
        <v>0</v>
      </c>
      <c r="F37" s="97">
        <f>(C12*E37)/D37</f>
        <v>0</v>
      </c>
      <c r="G37" s="99">
        <f>F37/C10</f>
        <v>0</v>
      </c>
      <c r="H37" s="23"/>
      <c r="I37" s="6"/>
    </row>
    <row r="38" spans="1:9" ht="15">
      <c r="A38" s="17"/>
      <c r="B38" s="93"/>
      <c r="C38" s="93"/>
      <c r="D38" s="93"/>
      <c r="E38" s="94"/>
      <c r="F38" s="95"/>
      <c r="G38" s="76"/>
      <c r="H38" s="21"/>
      <c r="I38" s="6"/>
    </row>
    <row r="39" spans="1:9" ht="15">
      <c r="A39" s="80"/>
      <c r="B39" s="81" t="s">
        <v>51</v>
      </c>
      <c r="C39" s="82"/>
      <c r="D39" s="82"/>
      <c r="E39" s="83"/>
      <c r="F39" s="88" t="s">
        <v>46</v>
      </c>
      <c r="G39" s="88" t="s">
        <v>26</v>
      </c>
      <c r="H39" s="23"/>
      <c r="I39" s="6"/>
    </row>
    <row r="40" spans="1:9" ht="15">
      <c r="A40" s="17"/>
      <c r="B40" s="78" t="s">
        <v>41</v>
      </c>
      <c r="C40" s="91">
        <v>25</v>
      </c>
      <c r="D40" s="54" t="s">
        <v>48</v>
      </c>
      <c r="E40" s="55"/>
      <c r="F40" s="97">
        <f>F37*C40/100</f>
        <v>0</v>
      </c>
      <c r="G40" s="97">
        <f>F40/10</f>
        <v>0</v>
      </c>
      <c r="H40" s="23"/>
      <c r="I40" s="6"/>
    </row>
    <row r="41" spans="1:9" ht="15">
      <c r="A41" s="17"/>
      <c r="B41" s="41" t="s">
        <v>42</v>
      </c>
      <c r="C41" s="92">
        <v>50</v>
      </c>
      <c r="D41" s="10" t="s">
        <v>48</v>
      </c>
      <c r="E41" s="12"/>
      <c r="F41" s="97">
        <f>F40*C41/100</f>
        <v>0</v>
      </c>
      <c r="G41" s="97">
        <f>F41/10</f>
        <v>0</v>
      </c>
      <c r="H41" s="23"/>
      <c r="I41" s="6"/>
    </row>
    <row r="42" spans="1:9" ht="15">
      <c r="A42" s="17"/>
      <c r="B42" s="41" t="s">
        <v>43</v>
      </c>
      <c r="C42" s="92">
        <v>25</v>
      </c>
      <c r="D42" s="10" t="s">
        <v>48</v>
      </c>
      <c r="E42" s="12"/>
      <c r="F42" s="98">
        <f>F41*C42/100</f>
        <v>0</v>
      </c>
      <c r="G42" s="98">
        <f>F42/10</f>
        <v>0</v>
      </c>
      <c r="H42" s="23"/>
      <c r="I42" s="6"/>
    </row>
    <row r="43" spans="1:9" ht="15.75" thickBot="1">
      <c r="A43" s="17"/>
      <c r="B43" s="39"/>
      <c r="C43" s="2"/>
      <c r="D43" s="2"/>
      <c r="E43" s="114" t="s">
        <v>12</v>
      </c>
      <c r="F43" s="113">
        <f>SUM(F40:F42)</f>
        <v>0</v>
      </c>
      <c r="G43" s="98">
        <f>SUM(G40:G42)</f>
        <v>0</v>
      </c>
      <c r="H43" s="23"/>
      <c r="I43" s="6"/>
    </row>
    <row r="44" spans="1:9" ht="15.75" thickTop="1">
      <c r="A44" s="60"/>
      <c r="B44" s="19"/>
      <c r="C44" s="19"/>
      <c r="D44" s="19"/>
      <c r="E44" s="29"/>
      <c r="F44" s="19"/>
      <c r="G44" s="58"/>
      <c r="H44" s="59"/>
      <c r="I44" s="6"/>
    </row>
    <row r="45" spans="1:9" ht="21">
      <c r="A45" s="223" t="s">
        <v>53</v>
      </c>
      <c r="B45" s="223"/>
      <c r="C45" s="223"/>
      <c r="D45" s="223"/>
      <c r="E45" s="223"/>
      <c r="F45" s="223"/>
      <c r="G45" s="223"/>
      <c r="H45" s="8"/>
      <c r="I45" s="6"/>
    </row>
    <row r="46" spans="1:9" ht="15.75" thickBot="1">
      <c r="A46" s="61"/>
      <c r="B46" s="27"/>
      <c r="C46" s="27"/>
      <c r="D46" s="27"/>
      <c r="E46" s="30"/>
      <c r="F46" s="27"/>
      <c r="G46" s="33"/>
      <c r="H46" s="36"/>
      <c r="I46" s="6"/>
    </row>
    <row r="47" spans="1:9" ht="15.75" thickTop="1">
      <c r="A47" s="17"/>
      <c r="B47" s="7"/>
      <c r="C47" s="2"/>
      <c r="D47" s="2"/>
      <c r="E47" s="6"/>
      <c r="F47" s="22"/>
      <c r="G47" s="6"/>
      <c r="H47" s="21"/>
      <c r="I47" s="6"/>
    </row>
    <row r="48" spans="1:9" ht="15">
      <c r="A48" s="17"/>
      <c r="B48" s="220" t="s">
        <v>3</v>
      </c>
      <c r="C48" s="220"/>
      <c r="D48" s="220"/>
      <c r="E48" s="123" t="s">
        <v>4</v>
      </c>
      <c r="F48" s="124" t="s">
        <v>26</v>
      </c>
      <c r="G48" s="72"/>
      <c r="H48" s="23"/>
      <c r="I48" s="2"/>
    </row>
    <row r="49" spans="1:9" ht="15">
      <c r="A49" s="17"/>
      <c r="B49" s="139" t="s">
        <v>45</v>
      </c>
      <c r="C49" s="96">
        <v>0.25</v>
      </c>
      <c r="D49" s="139"/>
      <c r="E49" s="6">
        <f>C8*C49</f>
        <v>0</v>
      </c>
      <c r="F49" s="8">
        <f>E49/C10</f>
        <v>0</v>
      </c>
      <c r="G49" s="73" t="e">
        <f>F49/F57</f>
        <v>#DIV/0!</v>
      </c>
      <c r="H49" s="23"/>
      <c r="I49" s="2"/>
    </row>
    <row r="50" spans="1:9" ht="15">
      <c r="A50" s="17"/>
      <c r="B50" s="226" t="s">
        <v>36</v>
      </c>
      <c r="C50" s="226"/>
      <c r="D50" s="226"/>
      <c r="E50" s="11">
        <f>F22</f>
        <v>0</v>
      </c>
      <c r="F50" s="8">
        <f>E50/12</f>
        <v>0</v>
      </c>
      <c r="G50" s="74" t="e">
        <f>F50/F57</f>
        <v>#DIV/0!</v>
      </c>
      <c r="H50" s="23"/>
      <c r="I50" s="2"/>
    </row>
    <row r="51" spans="1:9" ht="15">
      <c r="A51" s="17"/>
      <c r="B51" s="226" t="s">
        <v>38</v>
      </c>
      <c r="C51" s="226"/>
      <c r="D51" s="226"/>
      <c r="E51" s="4">
        <f>F33</f>
        <v>0</v>
      </c>
      <c r="F51" s="8">
        <f>E51/C10</f>
        <v>0</v>
      </c>
      <c r="G51" s="74" t="e">
        <f>F51/F57</f>
        <v>#DIV/0!</v>
      </c>
      <c r="H51" s="23"/>
      <c r="I51" s="2"/>
    </row>
    <row r="52" spans="1:9" ht="15">
      <c r="A52" s="17"/>
      <c r="B52" s="39" t="s">
        <v>39</v>
      </c>
      <c r="C52" s="39"/>
      <c r="D52" s="40"/>
      <c r="E52" s="6">
        <f>F37</f>
        <v>0</v>
      </c>
      <c r="F52" s="8">
        <f>E52/C10</f>
        <v>0</v>
      </c>
      <c r="G52" s="74" t="e">
        <f>F52/F57</f>
        <v>#DIV/0!</v>
      </c>
      <c r="H52" s="23"/>
      <c r="I52" s="2"/>
    </row>
    <row r="53" spans="1:9" ht="15">
      <c r="A53" s="17"/>
      <c r="B53" s="226" t="s">
        <v>47</v>
      </c>
      <c r="C53" s="226"/>
      <c r="D53" s="226"/>
      <c r="E53" s="9">
        <f>F43</f>
        <v>0</v>
      </c>
      <c r="F53" s="8">
        <f>E53/C10</f>
        <v>0</v>
      </c>
      <c r="G53" s="74" t="e">
        <f>F53/F57</f>
        <v>#DIV/0!</v>
      </c>
      <c r="H53" s="23"/>
      <c r="I53" s="2"/>
    </row>
    <row r="54" spans="1:9" ht="15">
      <c r="A54" s="17"/>
      <c r="B54" s="214" t="s">
        <v>9</v>
      </c>
      <c r="C54" s="214"/>
      <c r="D54" s="214"/>
      <c r="E54" s="46">
        <f>SUM(E49:E53)</f>
        <v>0</v>
      </c>
      <c r="F54" s="47">
        <f>SUM(F49:F53)</f>
        <v>0</v>
      </c>
      <c r="G54" s="73"/>
      <c r="H54" s="23"/>
      <c r="I54" s="2"/>
    </row>
    <row r="55" spans="1:9" ht="15">
      <c r="A55" s="17"/>
      <c r="B55" s="45" t="s">
        <v>32</v>
      </c>
      <c r="C55" s="90">
        <v>0.06</v>
      </c>
      <c r="D55" s="45"/>
      <c r="E55" s="4">
        <f>E54*C55</f>
        <v>0</v>
      </c>
      <c r="F55" s="4">
        <f>F54*C55</f>
        <v>0</v>
      </c>
      <c r="G55" s="73" t="e">
        <f>F55/F57</f>
        <v>#DIV/0!</v>
      </c>
      <c r="H55" s="23"/>
      <c r="I55" s="2"/>
    </row>
    <row r="56" spans="1:9" ht="15">
      <c r="A56" s="17"/>
      <c r="B56" s="228"/>
      <c r="C56" s="228"/>
      <c r="D56" s="228"/>
      <c r="E56" s="4"/>
      <c r="F56" s="4"/>
      <c r="G56" s="74"/>
      <c r="H56" s="23"/>
      <c r="I56" s="2"/>
    </row>
    <row r="57" spans="1:9" ht="15">
      <c r="A57" s="17"/>
      <c r="B57" s="220" t="s">
        <v>10</v>
      </c>
      <c r="C57" s="220"/>
      <c r="D57" s="220"/>
      <c r="E57" s="125">
        <f>SUM(E54:E56)</f>
        <v>0</v>
      </c>
      <c r="F57" s="126">
        <f>SUM(F54:F56)</f>
        <v>0</v>
      </c>
      <c r="G57" s="75" t="e">
        <f>SUM(G49:G56)</f>
        <v>#DIV/0!</v>
      </c>
      <c r="H57" s="23"/>
      <c r="I57" s="2"/>
    </row>
    <row r="58" spans="1:9" ht="15">
      <c r="A58" s="17"/>
      <c r="B58" s="70"/>
      <c r="C58" s="70"/>
      <c r="D58" s="70"/>
      <c r="E58" s="71"/>
      <c r="F58" s="5"/>
      <c r="G58" s="72"/>
      <c r="H58" s="23"/>
      <c r="I58" s="2"/>
    </row>
    <row r="59" spans="1:9" ht="20.25">
      <c r="A59" s="17"/>
      <c r="B59" s="132" t="s">
        <v>33</v>
      </c>
      <c r="C59" s="119"/>
      <c r="D59" s="120"/>
      <c r="E59" s="121"/>
      <c r="F59" s="131">
        <f>E57/C12</f>
        <v>0</v>
      </c>
      <c r="G59" s="122"/>
      <c r="H59" s="23"/>
      <c r="I59" s="2"/>
    </row>
    <row r="60" spans="1:9" ht="15.75" thickBot="1">
      <c r="A60" s="18"/>
      <c r="B60" s="24"/>
      <c r="C60" s="24"/>
      <c r="D60" s="24"/>
      <c r="E60" s="25"/>
      <c r="F60" s="26"/>
      <c r="G60" s="57"/>
      <c r="H60" s="28"/>
      <c r="I60" s="2"/>
    </row>
    <row r="61" spans="1:9" ht="15.75" thickTop="1">
      <c r="A61" s="1"/>
      <c r="B61" s="138"/>
      <c r="C61" s="138"/>
      <c r="D61" s="31"/>
      <c r="E61" s="14"/>
      <c r="F61" s="5"/>
      <c r="G61" s="2"/>
      <c r="H61" s="2"/>
      <c r="I61" s="2"/>
    </row>
  </sheetData>
  <sheetProtection/>
  <mergeCells count="22">
    <mergeCell ref="A1:H1"/>
    <mergeCell ref="A2:H2"/>
    <mergeCell ref="A5:H5"/>
    <mergeCell ref="B13:G13"/>
    <mergeCell ref="B15:C15"/>
    <mergeCell ref="B25:E25"/>
    <mergeCell ref="B26:E26"/>
    <mergeCell ref="B27:E27"/>
    <mergeCell ref="B28:E28"/>
    <mergeCell ref="B29:E29"/>
    <mergeCell ref="B30:E30"/>
    <mergeCell ref="B31:E31"/>
    <mergeCell ref="B53:D53"/>
    <mergeCell ref="B54:D54"/>
    <mergeCell ref="B56:D56"/>
    <mergeCell ref="B57:D57"/>
    <mergeCell ref="B32:E32"/>
    <mergeCell ref="B33:E33"/>
    <mergeCell ref="A45:G45"/>
    <mergeCell ref="B48:D48"/>
    <mergeCell ref="B50:D50"/>
    <mergeCell ref="B51:D51"/>
  </mergeCells>
  <printOptions/>
  <pageMargins left="0.511811024" right="0.511811024" top="0.787401575" bottom="0.787401575" header="0.31496062" footer="0.31496062"/>
  <pageSetup horizontalDpi="600" verticalDpi="600" orientation="portrait" paperSize="9" scale="75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3.421875" style="0" customWidth="1"/>
    <col min="2" max="2" width="26.140625" style="3" customWidth="1"/>
    <col min="3" max="3" width="12.7109375" style="3" bestFit="1" customWidth="1"/>
    <col min="4" max="4" width="23.421875" style="3" customWidth="1"/>
    <col min="5" max="5" width="13.28125" style="3" customWidth="1"/>
    <col min="6" max="6" width="19.28125" style="3" customWidth="1"/>
    <col min="7" max="7" width="20.8515625" style="3" customWidth="1"/>
    <col min="8" max="8" width="2.00390625" style="3" customWidth="1"/>
    <col min="9" max="9" width="2.421875" style="3" customWidth="1"/>
  </cols>
  <sheetData>
    <row r="1" spans="1:8" ht="20.25">
      <c r="A1" s="200" t="s">
        <v>14</v>
      </c>
      <c r="B1" s="200"/>
      <c r="C1" s="200"/>
      <c r="D1" s="200"/>
      <c r="E1" s="200"/>
      <c r="F1" s="200"/>
      <c r="G1" s="200"/>
      <c r="H1" s="200"/>
    </row>
    <row r="2" spans="1:8" ht="6.75" customHeight="1">
      <c r="A2" s="201"/>
      <c r="B2" s="201"/>
      <c r="C2" s="201"/>
      <c r="D2" s="201"/>
      <c r="E2" s="201"/>
      <c r="F2" s="201"/>
      <c r="G2" s="201"/>
      <c r="H2" s="201"/>
    </row>
    <row r="3" ht="15.75" thickBot="1"/>
    <row r="4" spans="1:9" ht="15.75" thickTop="1">
      <c r="A4" s="16"/>
      <c r="B4" s="19"/>
      <c r="C4" s="19"/>
      <c r="D4" s="19"/>
      <c r="E4" s="19"/>
      <c r="F4" s="19"/>
      <c r="G4" s="19"/>
      <c r="H4" s="20"/>
      <c r="I4" s="2"/>
    </row>
    <row r="5" spans="1:9" ht="23.25">
      <c r="A5" s="202" t="s">
        <v>59</v>
      </c>
      <c r="B5" s="203"/>
      <c r="C5" s="203"/>
      <c r="D5" s="203"/>
      <c r="E5" s="203"/>
      <c r="F5" s="203"/>
      <c r="G5" s="203"/>
      <c r="H5" s="204"/>
      <c r="I5" s="2"/>
    </row>
    <row r="6" spans="1:9" ht="15.75">
      <c r="A6" s="48"/>
      <c r="B6" s="49"/>
      <c r="C6" s="49"/>
      <c r="D6" s="49"/>
      <c r="E6" s="49"/>
      <c r="F6" s="49"/>
      <c r="G6" s="49"/>
      <c r="H6" s="50"/>
      <c r="I6" s="2"/>
    </row>
    <row r="7" spans="1:9" ht="25.5">
      <c r="A7" s="51"/>
      <c r="B7" s="115" t="s">
        <v>0</v>
      </c>
      <c r="C7" s="117" t="s">
        <v>2</v>
      </c>
      <c r="D7" s="79" t="s">
        <v>17</v>
      </c>
      <c r="E7" s="69" t="s">
        <v>1</v>
      </c>
      <c r="F7" s="68"/>
      <c r="G7" s="68"/>
      <c r="H7" s="52"/>
      <c r="I7" s="5"/>
    </row>
    <row r="8" spans="1:9" ht="15">
      <c r="A8" s="51"/>
      <c r="B8" s="116"/>
      <c r="C8" s="136">
        <v>0</v>
      </c>
      <c r="D8" s="105" t="s">
        <v>107</v>
      </c>
      <c r="E8" s="104"/>
      <c r="F8" s="106"/>
      <c r="G8" s="107"/>
      <c r="H8" s="53"/>
      <c r="I8" s="6"/>
    </row>
    <row r="9" spans="1:9" ht="15">
      <c r="A9" s="51"/>
      <c r="B9" s="110" t="s">
        <v>16</v>
      </c>
      <c r="C9" s="118">
        <v>200</v>
      </c>
      <c r="D9" s="110"/>
      <c r="E9" s="108"/>
      <c r="F9" s="106"/>
      <c r="G9" s="107"/>
      <c r="H9" s="53"/>
      <c r="I9" s="6"/>
    </row>
    <row r="10" spans="1:9" ht="15">
      <c r="A10" s="51"/>
      <c r="B10" s="110" t="s">
        <v>15</v>
      </c>
      <c r="C10" s="118">
        <v>10</v>
      </c>
      <c r="D10" s="110"/>
      <c r="E10" s="108"/>
      <c r="F10" s="106"/>
      <c r="G10" s="107"/>
      <c r="H10" s="53"/>
      <c r="I10" s="6"/>
    </row>
    <row r="11" spans="1:9" ht="15">
      <c r="A11" s="51"/>
      <c r="B11" s="110" t="s">
        <v>31</v>
      </c>
      <c r="C11" s="118">
        <v>175</v>
      </c>
      <c r="D11" s="110"/>
      <c r="E11" s="108"/>
      <c r="F11" s="106"/>
      <c r="G11" s="107"/>
      <c r="H11" s="53"/>
      <c r="I11" s="6"/>
    </row>
    <row r="12" spans="1:9" ht="15.75" thickBot="1">
      <c r="A12" s="51"/>
      <c r="B12" s="110" t="s">
        <v>44</v>
      </c>
      <c r="C12" s="118">
        <v>35000</v>
      </c>
      <c r="D12" s="110"/>
      <c r="E12" s="109"/>
      <c r="F12" s="107"/>
      <c r="G12" s="107"/>
      <c r="H12" s="53"/>
      <c r="I12" s="6"/>
    </row>
    <row r="13" spans="1:9" ht="28.5" customHeight="1" thickTop="1">
      <c r="A13" s="16"/>
      <c r="B13" s="229" t="s">
        <v>60</v>
      </c>
      <c r="C13" s="229"/>
      <c r="D13" s="229"/>
      <c r="E13" s="229"/>
      <c r="F13" s="229"/>
      <c r="G13" s="229"/>
      <c r="H13" s="37"/>
      <c r="I13" s="2"/>
    </row>
    <row r="14" spans="1:9" ht="15">
      <c r="A14" s="80"/>
      <c r="B14" s="87" t="s">
        <v>35</v>
      </c>
      <c r="C14" s="84"/>
      <c r="D14" s="84"/>
      <c r="E14" s="82"/>
      <c r="F14" s="130" t="s">
        <v>4</v>
      </c>
      <c r="G14" s="130" t="s">
        <v>26</v>
      </c>
      <c r="H14" s="63"/>
      <c r="I14" s="2"/>
    </row>
    <row r="15" spans="1:9" ht="15">
      <c r="A15" s="17"/>
      <c r="B15" s="206" t="s">
        <v>13</v>
      </c>
      <c r="C15" s="206"/>
      <c r="D15" s="137">
        <v>0</v>
      </c>
      <c r="E15" s="56"/>
      <c r="F15" s="56"/>
      <c r="G15" s="56"/>
      <c r="H15" s="63"/>
      <c r="I15" s="2"/>
    </row>
    <row r="16" spans="1:9" ht="15">
      <c r="A16" s="17"/>
      <c r="B16" s="5" t="s">
        <v>5</v>
      </c>
      <c r="C16" s="103">
        <f>D15*22/100</f>
        <v>0</v>
      </c>
      <c r="D16" s="9"/>
      <c r="E16" s="5"/>
      <c r="F16" s="5"/>
      <c r="G16" s="5"/>
      <c r="H16" s="63"/>
      <c r="I16" s="2"/>
    </row>
    <row r="17" spans="1:9" ht="15">
      <c r="A17" s="17"/>
      <c r="B17" s="5" t="s">
        <v>6</v>
      </c>
      <c r="C17" s="103">
        <f>D15*8/100</f>
        <v>0</v>
      </c>
      <c r="D17" s="9"/>
      <c r="E17" s="5"/>
      <c r="F17" s="5"/>
      <c r="G17" s="5"/>
      <c r="H17" s="63"/>
      <c r="I17" s="2"/>
    </row>
    <row r="18" spans="1:9" ht="15">
      <c r="A18" s="17"/>
      <c r="B18" s="5" t="s">
        <v>7</v>
      </c>
      <c r="C18" s="103">
        <f>(D15+C16+C17)/12</f>
        <v>0</v>
      </c>
      <c r="D18" s="9"/>
      <c r="E18" s="5"/>
      <c r="F18" s="5"/>
      <c r="G18" s="5"/>
      <c r="H18" s="63"/>
      <c r="I18" s="2"/>
    </row>
    <row r="19" spans="1:9" ht="15">
      <c r="A19" s="17"/>
      <c r="B19" s="5" t="s">
        <v>11</v>
      </c>
      <c r="C19" s="103">
        <f>C18/3</f>
        <v>0</v>
      </c>
      <c r="D19" s="9"/>
      <c r="E19" s="64"/>
      <c r="F19" s="65"/>
      <c r="G19" s="5"/>
      <c r="H19" s="63"/>
      <c r="I19" s="2"/>
    </row>
    <row r="20" spans="1:9" ht="15">
      <c r="A20" s="17"/>
      <c r="B20" s="5" t="s">
        <v>18</v>
      </c>
      <c r="C20" s="15">
        <v>0</v>
      </c>
      <c r="D20" s="5"/>
      <c r="E20" s="62"/>
      <c r="F20" s="5"/>
      <c r="G20" s="5"/>
      <c r="H20" s="63"/>
      <c r="I20" s="2"/>
    </row>
    <row r="21" spans="1:9" ht="15">
      <c r="A21" s="17"/>
      <c r="B21" s="5" t="s">
        <v>8</v>
      </c>
      <c r="C21" s="9">
        <f>+D15/12</f>
        <v>0</v>
      </c>
      <c r="D21" s="5"/>
      <c r="E21" s="62"/>
      <c r="F21" s="5"/>
      <c r="G21" s="5"/>
      <c r="H21" s="63"/>
      <c r="I21" s="2"/>
    </row>
    <row r="22" spans="1:9" ht="15.75" thickBot="1">
      <c r="A22" s="17"/>
      <c r="B22" s="3" t="s">
        <v>52</v>
      </c>
      <c r="C22" s="127">
        <f>C21*22/100</f>
        <v>0</v>
      </c>
      <c r="D22" s="66">
        <f>SUM(C16:C22)</f>
        <v>0</v>
      </c>
      <c r="E22" s="66"/>
      <c r="F22" s="67">
        <f>G22*12</f>
        <v>0</v>
      </c>
      <c r="G22" s="67">
        <f>D15+D22</f>
        <v>0</v>
      </c>
      <c r="H22" s="63"/>
      <c r="I22" s="2"/>
    </row>
    <row r="23" spans="1:9" ht="15.75" thickTop="1">
      <c r="A23" s="16"/>
      <c r="B23" s="31"/>
      <c r="C23" s="31"/>
      <c r="D23" s="31"/>
      <c r="E23" s="32"/>
      <c r="F23" s="38"/>
      <c r="G23" s="19"/>
      <c r="H23" s="20"/>
      <c r="I23" s="6"/>
    </row>
    <row r="24" spans="1:9" ht="15">
      <c r="A24" s="80"/>
      <c r="B24" s="84" t="s">
        <v>37</v>
      </c>
      <c r="C24" s="85"/>
      <c r="D24" s="85"/>
      <c r="E24" s="86"/>
      <c r="F24" s="111" t="s">
        <v>34</v>
      </c>
      <c r="G24" s="112" t="s">
        <v>26</v>
      </c>
      <c r="H24" s="23"/>
      <c r="I24" s="6"/>
    </row>
    <row r="25" spans="1:9" ht="15">
      <c r="A25" s="17"/>
      <c r="B25" s="208" t="s">
        <v>19</v>
      </c>
      <c r="C25" s="208"/>
      <c r="D25" s="208"/>
      <c r="E25" s="208"/>
      <c r="F25" s="100">
        <v>0</v>
      </c>
      <c r="G25" s="10"/>
      <c r="H25" s="23"/>
      <c r="I25" s="6"/>
    </row>
    <row r="26" spans="1:9" ht="15">
      <c r="A26" s="17"/>
      <c r="B26" s="208" t="s">
        <v>20</v>
      </c>
      <c r="C26" s="208"/>
      <c r="D26" s="208"/>
      <c r="E26" s="208"/>
      <c r="F26" s="100">
        <v>0</v>
      </c>
      <c r="G26" s="10"/>
      <c r="H26" s="23"/>
      <c r="I26" s="6"/>
    </row>
    <row r="27" spans="1:9" ht="15">
      <c r="A27" s="17"/>
      <c r="B27" s="208" t="s">
        <v>21</v>
      </c>
      <c r="C27" s="208"/>
      <c r="D27" s="208"/>
      <c r="E27" s="208"/>
      <c r="F27" s="100">
        <v>0</v>
      </c>
      <c r="G27" s="10"/>
      <c r="H27" s="23"/>
      <c r="I27" s="6"/>
    </row>
    <row r="28" spans="1:9" ht="15">
      <c r="A28" s="17"/>
      <c r="B28" s="208" t="s">
        <v>22</v>
      </c>
      <c r="C28" s="208"/>
      <c r="D28" s="208"/>
      <c r="E28" s="208"/>
      <c r="F28" s="100">
        <v>0</v>
      </c>
      <c r="G28" s="10"/>
      <c r="H28" s="23"/>
      <c r="I28" s="6"/>
    </row>
    <row r="29" spans="1:9" ht="15">
      <c r="A29" s="17"/>
      <c r="B29" s="208" t="s">
        <v>23</v>
      </c>
      <c r="C29" s="208"/>
      <c r="D29" s="208"/>
      <c r="E29" s="208"/>
      <c r="F29" s="100">
        <v>0</v>
      </c>
      <c r="G29" s="10"/>
      <c r="H29" s="23"/>
      <c r="I29" s="6"/>
    </row>
    <row r="30" spans="1:9" ht="15">
      <c r="A30" s="17"/>
      <c r="B30" s="208" t="s">
        <v>24</v>
      </c>
      <c r="C30" s="208"/>
      <c r="D30" s="208"/>
      <c r="E30" s="208"/>
      <c r="F30" s="100">
        <v>0</v>
      </c>
      <c r="G30" s="10"/>
      <c r="H30" s="23"/>
      <c r="I30" s="6"/>
    </row>
    <row r="31" spans="1:9" ht="15">
      <c r="A31" s="17"/>
      <c r="B31" s="208" t="s">
        <v>40</v>
      </c>
      <c r="C31" s="208"/>
      <c r="D31" s="208"/>
      <c r="E31" s="208"/>
      <c r="F31" s="100">
        <v>0</v>
      </c>
      <c r="G31" s="10"/>
      <c r="H31" s="23"/>
      <c r="I31" s="6"/>
    </row>
    <row r="32" spans="1:9" ht="15">
      <c r="A32" s="17"/>
      <c r="B32" s="211" t="s">
        <v>25</v>
      </c>
      <c r="C32" s="211"/>
      <c r="D32" s="211"/>
      <c r="E32" s="211"/>
      <c r="F32" s="101">
        <v>0</v>
      </c>
      <c r="G32" s="13"/>
      <c r="H32" s="23"/>
      <c r="I32" s="6"/>
    </row>
    <row r="33" spans="1:9" ht="15.75" thickBot="1">
      <c r="A33" s="17"/>
      <c r="B33" s="222" t="s">
        <v>12</v>
      </c>
      <c r="C33" s="222"/>
      <c r="D33" s="222"/>
      <c r="E33" s="222"/>
      <c r="F33" s="128">
        <f>SUM(F25:F32)</f>
        <v>0</v>
      </c>
      <c r="G33" s="129">
        <f>F33/12</f>
        <v>0</v>
      </c>
      <c r="H33" s="23"/>
      <c r="I33" s="6"/>
    </row>
    <row r="34" spans="1:9" ht="15.75" thickTop="1">
      <c r="A34" s="16"/>
      <c r="B34" s="19"/>
      <c r="C34" s="19"/>
      <c r="D34" s="19"/>
      <c r="E34" s="34"/>
      <c r="F34" s="35"/>
      <c r="G34" s="19"/>
      <c r="H34" s="20"/>
      <c r="I34" s="6"/>
    </row>
    <row r="35" spans="1:9" ht="15">
      <c r="A35" s="80"/>
      <c r="B35" s="81" t="s">
        <v>50</v>
      </c>
      <c r="C35" s="82"/>
      <c r="D35" s="82"/>
      <c r="E35" s="83"/>
      <c r="F35" s="88" t="s">
        <v>46</v>
      </c>
      <c r="G35" s="88" t="s">
        <v>26</v>
      </c>
      <c r="H35" s="23"/>
      <c r="I35" s="6"/>
    </row>
    <row r="36" spans="1:9" ht="15">
      <c r="A36" s="17"/>
      <c r="B36" s="42"/>
      <c r="C36" s="10"/>
      <c r="D36" s="43" t="s">
        <v>28</v>
      </c>
      <c r="E36" s="44" t="s">
        <v>29</v>
      </c>
      <c r="F36" s="43" t="s">
        <v>30</v>
      </c>
      <c r="G36" s="77"/>
      <c r="H36" s="23"/>
      <c r="I36" s="6"/>
    </row>
    <row r="37" spans="1:9" ht="15">
      <c r="A37" s="17"/>
      <c r="B37" s="78" t="s">
        <v>27</v>
      </c>
      <c r="C37" s="54"/>
      <c r="D37" s="89">
        <v>9</v>
      </c>
      <c r="E37" s="135">
        <v>0</v>
      </c>
      <c r="F37" s="97">
        <f>(C12*E37)/D37</f>
        <v>0</v>
      </c>
      <c r="G37" s="99">
        <f>F37/C10</f>
        <v>0</v>
      </c>
      <c r="H37" s="23"/>
      <c r="I37" s="6"/>
    </row>
    <row r="38" spans="1:9" ht="15">
      <c r="A38" s="17"/>
      <c r="B38" s="93"/>
      <c r="C38" s="93"/>
      <c r="D38" s="93"/>
      <c r="E38" s="94"/>
      <c r="F38" s="95"/>
      <c r="G38" s="76"/>
      <c r="H38" s="21"/>
      <c r="I38" s="6"/>
    </row>
    <row r="39" spans="1:9" ht="15">
      <c r="A39" s="80"/>
      <c r="B39" s="81" t="s">
        <v>51</v>
      </c>
      <c r="C39" s="82"/>
      <c r="D39" s="82"/>
      <c r="E39" s="83"/>
      <c r="F39" s="88" t="s">
        <v>46</v>
      </c>
      <c r="G39" s="88" t="s">
        <v>26</v>
      </c>
      <c r="H39" s="23"/>
      <c r="I39" s="6"/>
    </row>
    <row r="40" spans="1:9" ht="15">
      <c r="A40" s="17"/>
      <c r="B40" s="78" t="s">
        <v>41</v>
      </c>
      <c r="C40" s="91">
        <v>25</v>
      </c>
      <c r="D40" s="54" t="s">
        <v>48</v>
      </c>
      <c r="E40" s="55"/>
      <c r="F40" s="97">
        <f>F37*C40/100</f>
        <v>0</v>
      </c>
      <c r="G40" s="97">
        <f>F40/10</f>
        <v>0</v>
      </c>
      <c r="H40" s="23"/>
      <c r="I40" s="6"/>
    </row>
    <row r="41" spans="1:9" ht="15">
      <c r="A41" s="17"/>
      <c r="B41" s="41" t="s">
        <v>42</v>
      </c>
      <c r="C41" s="92">
        <v>50</v>
      </c>
      <c r="D41" s="10" t="s">
        <v>48</v>
      </c>
      <c r="E41" s="12"/>
      <c r="F41" s="97">
        <f>F40*C41/100</f>
        <v>0</v>
      </c>
      <c r="G41" s="97">
        <f>F41/10</f>
        <v>0</v>
      </c>
      <c r="H41" s="23"/>
      <c r="I41" s="6"/>
    </row>
    <row r="42" spans="1:9" ht="15">
      <c r="A42" s="17"/>
      <c r="B42" s="41" t="s">
        <v>43</v>
      </c>
      <c r="C42" s="92">
        <v>25</v>
      </c>
      <c r="D42" s="10" t="s">
        <v>48</v>
      </c>
      <c r="E42" s="12"/>
      <c r="F42" s="98">
        <f>F41*C42/100</f>
        <v>0</v>
      </c>
      <c r="G42" s="98">
        <f>F42/10</f>
        <v>0</v>
      </c>
      <c r="H42" s="23"/>
      <c r="I42" s="6"/>
    </row>
    <row r="43" spans="1:9" ht="15.75" thickBot="1">
      <c r="A43" s="17"/>
      <c r="B43" s="39"/>
      <c r="C43" s="2"/>
      <c r="D43" s="2"/>
      <c r="E43" s="114" t="s">
        <v>12</v>
      </c>
      <c r="F43" s="113">
        <f>SUM(F40:F42)</f>
        <v>0</v>
      </c>
      <c r="G43" s="98">
        <f>SUM(G40:G42)</f>
        <v>0</v>
      </c>
      <c r="H43" s="23"/>
      <c r="I43" s="6"/>
    </row>
    <row r="44" spans="1:9" ht="15.75" thickTop="1">
      <c r="A44" s="60"/>
      <c r="B44" s="19"/>
      <c r="C44" s="19"/>
      <c r="D44" s="19"/>
      <c r="E44" s="29"/>
      <c r="F44" s="19"/>
      <c r="G44" s="58"/>
      <c r="H44" s="59"/>
      <c r="I44" s="6"/>
    </row>
    <row r="45" spans="1:9" ht="21">
      <c r="A45" s="223" t="s">
        <v>53</v>
      </c>
      <c r="B45" s="223"/>
      <c r="C45" s="223"/>
      <c r="D45" s="223"/>
      <c r="E45" s="223"/>
      <c r="F45" s="223"/>
      <c r="G45" s="223"/>
      <c r="H45" s="8"/>
      <c r="I45" s="6"/>
    </row>
    <row r="46" spans="1:9" ht="15.75" thickBot="1">
      <c r="A46" s="61"/>
      <c r="B46" s="27"/>
      <c r="C46" s="27"/>
      <c r="D46" s="27"/>
      <c r="E46" s="30"/>
      <c r="F46" s="27"/>
      <c r="G46" s="33"/>
      <c r="H46" s="36"/>
      <c r="I46" s="6"/>
    </row>
    <row r="47" spans="1:9" ht="15.75" thickTop="1">
      <c r="A47" s="17"/>
      <c r="B47" s="7"/>
      <c r="C47" s="2"/>
      <c r="D47" s="2"/>
      <c r="E47" s="6"/>
      <c r="F47" s="22"/>
      <c r="G47" s="6"/>
      <c r="H47" s="21"/>
      <c r="I47" s="6"/>
    </row>
    <row r="48" spans="1:9" ht="15">
      <c r="A48" s="17"/>
      <c r="B48" s="220" t="s">
        <v>3</v>
      </c>
      <c r="C48" s="220"/>
      <c r="D48" s="220"/>
      <c r="E48" s="123" t="s">
        <v>4</v>
      </c>
      <c r="F48" s="124" t="s">
        <v>26</v>
      </c>
      <c r="G48" s="72"/>
      <c r="H48" s="23"/>
      <c r="I48" s="2"/>
    </row>
    <row r="49" spans="1:9" ht="15">
      <c r="A49" s="17"/>
      <c r="B49" s="133" t="s">
        <v>45</v>
      </c>
      <c r="C49" s="96">
        <v>0.25</v>
      </c>
      <c r="D49" s="133"/>
      <c r="E49" s="6">
        <f>C8*C49</f>
        <v>0</v>
      </c>
      <c r="F49" s="8">
        <f>E49/C10</f>
        <v>0</v>
      </c>
      <c r="G49" s="73" t="e">
        <f>F49/F57</f>
        <v>#DIV/0!</v>
      </c>
      <c r="H49" s="23"/>
      <c r="I49" s="2"/>
    </row>
    <row r="50" spans="1:9" ht="15">
      <c r="A50" s="17"/>
      <c r="B50" s="226" t="s">
        <v>36</v>
      </c>
      <c r="C50" s="226"/>
      <c r="D50" s="226"/>
      <c r="E50" s="11">
        <f>F22</f>
        <v>0</v>
      </c>
      <c r="F50" s="8">
        <f>E50/12</f>
        <v>0</v>
      </c>
      <c r="G50" s="74" t="e">
        <f>F50/F57</f>
        <v>#DIV/0!</v>
      </c>
      <c r="H50" s="23"/>
      <c r="I50" s="2"/>
    </row>
    <row r="51" spans="1:9" ht="15">
      <c r="A51" s="17"/>
      <c r="B51" s="226" t="s">
        <v>38</v>
      </c>
      <c r="C51" s="226"/>
      <c r="D51" s="226"/>
      <c r="E51" s="4">
        <f>F33</f>
        <v>0</v>
      </c>
      <c r="F51" s="8">
        <f>E51/C10</f>
        <v>0</v>
      </c>
      <c r="G51" s="74" t="e">
        <f>F51/F57</f>
        <v>#DIV/0!</v>
      </c>
      <c r="H51" s="23"/>
      <c r="I51" s="2"/>
    </row>
    <row r="52" spans="1:9" ht="15">
      <c r="A52" s="17"/>
      <c r="B52" s="39" t="s">
        <v>39</v>
      </c>
      <c r="C52" s="39"/>
      <c r="D52" s="40"/>
      <c r="E52" s="6">
        <f>F37</f>
        <v>0</v>
      </c>
      <c r="F52" s="8">
        <f>E52/C10</f>
        <v>0</v>
      </c>
      <c r="G52" s="74" t="e">
        <f>F52/F57</f>
        <v>#DIV/0!</v>
      </c>
      <c r="H52" s="23"/>
      <c r="I52" s="2"/>
    </row>
    <row r="53" spans="1:9" ht="15">
      <c r="A53" s="17"/>
      <c r="B53" s="226" t="s">
        <v>47</v>
      </c>
      <c r="C53" s="226"/>
      <c r="D53" s="226"/>
      <c r="E53" s="9">
        <f>F43</f>
        <v>0</v>
      </c>
      <c r="F53" s="8">
        <f>E53/C10</f>
        <v>0</v>
      </c>
      <c r="G53" s="74" t="e">
        <f>F53/F57</f>
        <v>#DIV/0!</v>
      </c>
      <c r="H53" s="23"/>
      <c r="I53" s="2"/>
    </row>
    <row r="54" spans="1:9" ht="15">
      <c r="A54" s="17"/>
      <c r="B54" s="214" t="s">
        <v>9</v>
      </c>
      <c r="C54" s="214"/>
      <c r="D54" s="214"/>
      <c r="E54" s="46">
        <f>SUM(E49:E53)</f>
        <v>0</v>
      </c>
      <c r="F54" s="47">
        <f>SUM(F49:F53)</f>
        <v>0</v>
      </c>
      <c r="G54" s="73"/>
      <c r="H54" s="23"/>
      <c r="I54" s="2"/>
    </row>
    <row r="55" spans="1:9" ht="15">
      <c r="A55" s="17"/>
      <c r="B55" s="45" t="s">
        <v>32</v>
      </c>
      <c r="C55" s="90">
        <v>0.06</v>
      </c>
      <c r="D55" s="45"/>
      <c r="E55" s="4">
        <f>E54*C55</f>
        <v>0</v>
      </c>
      <c r="F55" s="4">
        <f>F54*C55</f>
        <v>0</v>
      </c>
      <c r="G55" s="73" t="e">
        <f>F55/F57</f>
        <v>#DIV/0!</v>
      </c>
      <c r="H55" s="23"/>
      <c r="I55" s="2"/>
    </row>
    <row r="56" spans="1:9" ht="15">
      <c r="A56" s="17"/>
      <c r="B56" s="228"/>
      <c r="C56" s="228"/>
      <c r="D56" s="228"/>
      <c r="E56" s="4"/>
      <c r="F56" s="4"/>
      <c r="G56" s="74"/>
      <c r="H56" s="23"/>
      <c r="I56" s="2"/>
    </row>
    <row r="57" spans="1:9" ht="15">
      <c r="A57" s="17"/>
      <c r="B57" s="220" t="s">
        <v>10</v>
      </c>
      <c r="C57" s="220"/>
      <c r="D57" s="220"/>
      <c r="E57" s="125">
        <f>SUM(E54:E56)</f>
        <v>0</v>
      </c>
      <c r="F57" s="126">
        <f>SUM(F54:F56)</f>
        <v>0</v>
      </c>
      <c r="G57" s="75" t="e">
        <f>SUM(G49:G56)</f>
        <v>#DIV/0!</v>
      </c>
      <c r="H57" s="23"/>
      <c r="I57" s="2"/>
    </row>
    <row r="58" spans="1:9" ht="15">
      <c r="A58" s="17"/>
      <c r="B58" s="70"/>
      <c r="C58" s="70"/>
      <c r="D58" s="70"/>
      <c r="E58" s="71"/>
      <c r="F58" s="5"/>
      <c r="G58" s="72"/>
      <c r="H58" s="23"/>
      <c r="I58" s="2"/>
    </row>
    <row r="59" spans="1:9" ht="20.25">
      <c r="A59" s="17"/>
      <c r="B59" s="132" t="s">
        <v>33</v>
      </c>
      <c r="C59" s="119"/>
      <c r="D59" s="120"/>
      <c r="E59" s="121"/>
      <c r="F59" s="131">
        <f>E57/C12</f>
        <v>0</v>
      </c>
      <c r="G59" s="122"/>
      <c r="H59" s="23"/>
      <c r="I59" s="2"/>
    </row>
    <row r="60" spans="1:9" ht="15.75" thickBot="1">
      <c r="A60" s="18"/>
      <c r="B60" s="24"/>
      <c r="C60" s="24"/>
      <c r="D60" s="24"/>
      <c r="E60" s="25"/>
      <c r="F60" s="26"/>
      <c r="G60" s="57"/>
      <c r="H60" s="28"/>
      <c r="I60" s="2"/>
    </row>
    <row r="61" spans="1:9" ht="15.75" thickTop="1">
      <c r="A61" s="1"/>
      <c r="B61" s="134"/>
      <c r="C61" s="134"/>
      <c r="D61" s="31"/>
      <c r="E61" s="14"/>
      <c r="F61" s="5"/>
      <c r="G61" s="2"/>
      <c r="H61" s="2"/>
      <c r="I61" s="2"/>
    </row>
  </sheetData>
  <sheetProtection/>
  <mergeCells count="22">
    <mergeCell ref="B54:D54"/>
    <mergeCell ref="B56:D56"/>
    <mergeCell ref="B57:D57"/>
    <mergeCell ref="B33:E33"/>
    <mergeCell ref="A45:G45"/>
    <mergeCell ref="B48:D48"/>
    <mergeCell ref="B50:D50"/>
    <mergeCell ref="B51:D51"/>
    <mergeCell ref="B53:D53"/>
    <mergeCell ref="B27:E27"/>
    <mergeCell ref="B28:E28"/>
    <mergeCell ref="B29:E29"/>
    <mergeCell ref="B30:E30"/>
    <mergeCell ref="B31:E31"/>
    <mergeCell ref="B32:E32"/>
    <mergeCell ref="A1:H1"/>
    <mergeCell ref="A2:H2"/>
    <mergeCell ref="A5:H5"/>
    <mergeCell ref="B15:C15"/>
    <mergeCell ref="B25:E25"/>
    <mergeCell ref="B26:E26"/>
    <mergeCell ref="B13:G13"/>
  </mergeCells>
  <printOptions/>
  <pageMargins left="0.511811024" right="0.511811024" top="0.787401575" bottom="0.787401575" header="0.31496062" footer="0.31496062"/>
  <pageSetup horizontalDpi="600" verticalDpi="600" orientation="portrait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3.421875" style="0" customWidth="1"/>
    <col min="2" max="2" width="26.140625" style="3" customWidth="1"/>
    <col min="3" max="3" width="12.7109375" style="3" bestFit="1" customWidth="1"/>
    <col min="4" max="4" width="23.421875" style="3" customWidth="1"/>
    <col min="5" max="5" width="13.28125" style="3" customWidth="1"/>
    <col min="6" max="6" width="19.28125" style="3" customWidth="1"/>
    <col min="7" max="7" width="20.8515625" style="3" customWidth="1"/>
    <col min="8" max="8" width="2.00390625" style="3" customWidth="1"/>
    <col min="9" max="9" width="2.421875" style="3" customWidth="1"/>
  </cols>
  <sheetData>
    <row r="1" spans="1:8" ht="20.25">
      <c r="A1" s="200" t="s">
        <v>14</v>
      </c>
      <c r="B1" s="200"/>
      <c r="C1" s="200"/>
      <c r="D1" s="200"/>
      <c r="E1" s="200"/>
      <c r="F1" s="200"/>
      <c r="G1" s="200"/>
      <c r="H1" s="200"/>
    </row>
    <row r="2" spans="1:8" ht="6.75" customHeight="1">
      <c r="A2" s="201"/>
      <c r="B2" s="201"/>
      <c r="C2" s="201"/>
      <c r="D2" s="201"/>
      <c r="E2" s="201"/>
      <c r="F2" s="201"/>
      <c r="G2" s="201"/>
      <c r="H2" s="201"/>
    </row>
    <row r="3" ht="15.75" thickBot="1"/>
    <row r="4" spans="1:9" ht="15.75" thickTop="1">
      <c r="A4" s="16"/>
      <c r="B4" s="19"/>
      <c r="C4" s="19"/>
      <c r="D4" s="19"/>
      <c r="E4" s="19"/>
      <c r="F4" s="19"/>
      <c r="G4" s="19"/>
      <c r="H4" s="20"/>
      <c r="I4" s="2"/>
    </row>
    <row r="5" spans="1:9" ht="23.25">
      <c r="A5" s="202" t="s">
        <v>55</v>
      </c>
      <c r="B5" s="203"/>
      <c r="C5" s="203"/>
      <c r="D5" s="203"/>
      <c r="E5" s="203"/>
      <c r="F5" s="203"/>
      <c r="G5" s="203"/>
      <c r="H5" s="204"/>
      <c r="I5" s="2"/>
    </row>
    <row r="6" spans="1:9" ht="15.75">
      <c r="A6" s="48"/>
      <c r="B6" s="49"/>
      <c r="C6" s="49"/>
      <c r="D6" s="49"/>
      <c r="E6" s="49"/>
      <c r="F6" s="49"/>
      <c r="G6" s="49"/>
      <c r="H6" s="50"/>
      <c r="I6" s="2"/>
    </row>
    <row r="7" spans="1:9" ht="25.5">
      <c r="A7" s="51"/>
      <c r="B7" s="115" t="s">
        <v>0</v>
      </c>
      <c r="C7" s="117" t="s">
        <v>2</v>
      </c>
      <c r="D7" s="79" t="s">
        <v>17</v>
      </c>
      <c r="E7" s="69" t="s">
        <v>1</v>
      </c>
      <c r="F7" s="68"/>
      <c r="G7" s="68"/>
      <c r="H7" s="52"/>
      <c r="I7" s="5"/>
    </row>
    <row r="8" spans="1:9" ht="15">
      <c r="A8" s="51"/>
      <c r="B8" s="116"/>
      <c r="C8" s="136">
        <v>0</v>
      </c>
      <c r="D8" s="105" t="s">
        <v>58</v>
      </c>
      <c r="E8" s="104"/>
      <c r="F8" s="106"/>
      <c r="G8" s="107"/>
      <c r="H8" s="53"/>
      <c r="I8" s="6"/>
    </row>
    <row r="9" spans="1:9" ht="15">
      <c r="A9" s="51"/>
      <c r="B9" s="110" t="s">
        <v>16</v>
      </c>
      <c r="C9" s="118">
        <v>200</v>
      </c>
      <c r="D9" s="110"/>
      <c r="E9" s="108"/>
      <c r="F9" s="106"/>
      <c r="G9" s="107"/>
      <c r="H9" s="53"/>
      <c r="I9" s="6"/>
    </row>
    <row r="10" spans="1:9" ht="15">
      <c r="A10" s="51"/>
      <c r="B10" s="110" t="s">
        <v>15</v>
      </c>
      <c r="C10" s="118">
        <v>10</v>
      </c>
      <c r="D10" s="110"/>
      <c r="E10" s="108"/>
      <c r="F10" s="106"/>
      <c r="G10" s="107"/>
      <c r="H10" s="53"/>
      <c r="I10" s="6"/>
    </row>
    <row r="11" spans="1:9" ht="15">
      <c r="A11" s="51"/>
      <c r="B11" s="110" t="s">
        <v>31</v>
      </c>
      <c r="C11" s="118">
        <v>160</v>
      </c>
      <c r="D11" s="110"/>
      <c r="E11" s="108"/>
      <c r="F11" s="106"/>
      <c r="G11" s="107"/>
      <c r="H11" s="53"/>
      <c r="I11" s="6"/>
    </row>
    <row r="12" spans="1:9" ht="15.75" thickBot="1">
      <c r="A12" s="51"/>
      <c r="B12" s="110" t="s">
        <v>44</v>
      </c>
      <c r="C12" s="187">
        <v>32000</v>
      </c>
      <c r="D12" s="110"/>
      <c r="E12" s="109"/>
      <c r="F12" s="107"/>
      <c r="G12" s="107"/>
      <c r="H12" s="53"/>
      <c r="I12" s="6"/>
    </row>
    <row r="13" spans="1:9" ht="15.75" thickTop="1">
      <c r="A13" s="16"/>
      <c r="B13" s="3" t="s">
        <v>56</v>
      </c>
      <c r="C13" s="188"/>
      <c r="D13" s="5"/>
      <c r="E13" s="5"/>
      <c r="F13" s="5"/>
      <c r="G13" s="5"/>
      <c r="H13" s="37"/>
      <c r="I13" s="2"/>
    </row>
    <row r="14" spans="1:9" ht="15">
      <c r="A14" s="80"/>
      <c r="B14" s="87" t="s">
        <v>35</v>
      </c>
      <c r="C14" s="84"/>
      <c r="D14" s="84"/>
      <c r="E14" s="82"/>
      <c r="F14" s="130" t="s">
        <v>4</v>
      </c>
      <c r="G14" s="130" t="s">
        <v>26</v>
      </c>
      <c r="H14" s="63"/>
      <c r="I14" s="2"/>
    </row>
    <row r="15" spans="1:9" ht="15">
      <c r="A15" s="17"/>
      <c r="B15" s="206" t="s">
        <v>13</v>
      </c>
      <c r="C15" s="206"/>
      <c r="D15" s="102">
        <v>0</v>
      </c>
      <c r="E15" s="56"/>
      <c r="F15" s="56"/>
      <c r="G15" s="56"/>
      <c r="H15" s="63"/>
      <c r="I15" s="2"/>
    </row>
    <row r="16" spans="1:9" ht="15">
      <c r="A16" s="17"/>
      <c r="B16" s="5" t="s">
        <v>5</v>
      </c>
      <c r="C16" s="103">
        <f>D15*22/100</f>
        <v>0</v>
      </c>
      <c r="D16" s="9"/>
      <c r="E16" s="5"/>
      <c r="F16" s="5"/>
      <c r="G16" s="5"/>
      <c r="H16" s="63"/>
      <c r="I16" s="2"/>
    </row>
    <row r="17" spans="1:9" ht="15">
      <c r="A17" s="17"/>
      <c r="B17" s="5" t="s">
        <v>6</v>
      </c>
      <c r="C17" s="103">
        <f>D15*8/100</f>
        <v>0</v>
      </c>
      <c r="D17" s="9"/>
      <c r="E17" s="5"/>
      <c r="F17" s="5"/>
      <c r="G17" s="5"/>
      <c r="H17" s="63"/>
      <c r="I17" s="2"/>
    </row>
    <row r="18" spans="1:9" ht="15">
      <c r="A18" s="17"/>
      <c r="B18" s="5" t="s">
        <v>7</v>
      </c>
      <c r="C18" s="103">
        <f>(D15+C16+C17)/12</f>
        <v>0</v>
      </c>
      <c r="D18" s="9"/>
      <c r="E18" s="5"/>
      <c r="F18" s="5"/>
      <c r="G18" s="5"/>
      <c r="H18" s="63"/>
      <c r="I18" s="2"/>
    </row>
    <row r="19" spans="1:9" ht="15">
      <c r="A19" s="17"/>
      <c r="B19" s="5" t="s">
        <v>11</v>
      </c>
      <c r="C19" s="103">
        <f>C18/3</f>
        <v>0</v>
      </c>
      <c r="D19" s="9"/>
      <c r="E19" s="64"/>
      <c r="F19" s="65"/>
      <c r="G19" s="5"/>
      <c r="H19" s="63"/>
      <c r="I19" s="2"/>
    </row>
    <row r="20" spans="1:9" ht="15">
      <c r="A20" s="17"/>
      <c r="B20" s="5" t="s">
        <v>18</v>
      </c>
      <c r="C20" s="15">
        <v>0</v>
      </c>
      <c r="D20" s="5"/>
      <c r="E20" s="62"/>
      <c r="F20" s="5"/>
      <c r="G20" s="5"/>
      <c r="H20" s="63"/>
      <c r="I20" s="2"/>
    </row>
    <row r="21" spans="1:9" ht="15">
      <c r="A21" s="17"/>
      <c r="B21" s="5" t="s">
        <v>8</v>
      </c>
      <c r="C21" s="9">
        <f>+D15/12</f>
        <v>0</v>
      </c>
      <c r="D21" s="5"/>
      <c r="E21" s="62"/>
      <c r="F21" s="5"/>
      <c r="G21" s="5"/>
      <c r="H21" s="63"/>
      <c r="I21" s="2"/>
    </row>
    <row r="22" spans="1:9" ht="15.75" thickBot="1">
      <c r="A22" s="17"/>
      <c r="B22" s="3" t="s">
        <v>52</v>
      </c>
      <c r="C22" s="127">
        <f>C21*22/100</f>
        <v>0</v>
      </c>
      <c r="D22" s="66">
        <f>SUM(C16:C22)</f>
        <v>0</v>
      </c>
      <c r="E22" s="66"/>
      <c r="F22" s="67">
        <f>G22*12</f>
        <v>0</v>
      </c>
      <c r="G22" s="67">
        <f>D15+D22</f>
        <v>0</v>
      </c>
      <c r="H22" s="63"/>
      <c r="I22" s="2"/>
    </row>
    <row r="23" spans="1:9" ht="15.75" thickTop="1">
      <c r="A23" s="16"/>
      <c r="B23" s="31"/>
      <c r="C23" s="31"/>
      <c r="D23" s="31"/>
      <c r="E23" s="32"/>
      <c r="F23" s="38"/>
      <c r="G23" s="19"/>
      <c r="H23" s="20"/>
      <c r="I23" s="6"/>
    </row>
    <row r="24" spans="1:9" ht="15">
      <c r="A24" s="80"/>
      <c r="B24" s="84" t="s">
        <v>37</v>
      </c>
      <c r="C24" s="85"/>
      <c r="D24" s="85"/>
      <c r="E24" s="86"/>
      <c r="F24" s="111" t="s">
        <v>34</v>
      </c>
      <c r="G24" s="112" t="s">
        <v>26</v>
      </c>
      <c r="H24" s="23"/>
      <c r="I24" s="6"/>
    </row>
    <row r="25" spans="1:9" ht="15">
      <c r="A25" s="17"/>
      <c r="B25" s="208" t="s">
        <v>19</v>
      </c>
      <c r="C25" s="208"/>
      <c r="D25" s="208"/>
      <c r="E25" s="208"/>
      <c r="F25" s="100">
        <v>0</v>
      </c>
      <c r="G25" s="10"/>
      <c r="H25" s="23"/>
      <c r="I25" s="6"/>
    </row>
    <row r="26" spans="1:9" ht="15">
      <c r="A26" s="17"/>
      <c r="B26" s="208" t="s">
        <v>20</v>
      </c>
      <c r="C26" s="208"/>
      <c r="D26" s="208"/>
      <c r="E26" s="208"/>
      <c r="F26" s="100">
        <v>0</v>
      </c>
      <c r="G26" s="10"/>
      <c r="H26" s="23"/>
      <c r="I26" s="6"/>
    </row>
    <row r="27" spans="1:9" ht="15">
      <c r="A27" s="17"/>
      <c r="B27" s="208" t="s">
        <v>21</v>
      </c>
      <c r="C27" s="208"/>
      <c r="D27" s="208"/>
      <c r="E27" s="208"/>
      <c r="F27" s="100">
        <v>0</v>
      </c>
      <c r="G27" s="10"/>
      <c r="H27" s="23"/>
      <c r="I27" s="6"/>
    </row>
    <row r="28" spans="1:9" ht="15">
      <c r="A28" s="17"/>
      <c r="B28" s="208" t="s">
        <v>22</v>
      </c>
      <c r="C28" s="208"/>
      <c r="D28" s="208"/>
      <c r="E28" s="208"/>
      <c r="F28" s="100">
        <v>0</v>
      </c>
      <c r="G28" s="10"/>
      <c r="H28" s="23"/>
      <c r="I28" s="6"/>
    </row>
    <row r="29" spans="1:9" ht="15">
      <c r="A29" s="17"/>
      <c r="B29" s="208" t="s">
        <v>23</v>
      </c>
      <c r="C29" s="208"/>
      <c r="D29" s="208"/>
      <c r="E29" s="208"/>
      <c r="F29" s="100">
        <v>0</v>
      </c>
      <c r="G29" s="10"/>
      <c r="H29" s="23"/>
      <c r="I29" s="6"/>
    </row>
    <row r="30" spans="1:9" ht="15">
      <c r="A30" s="17"/>
      <c r="B30" s="208" t="s">
        <v>24</v>
      </c>
      <c r="C30" s="208"/>
      <c r="D30" s="208"/>
      <c r="E30" s="208"/>
      <c r="F30" s="100">
        <v>0</v>
      </c>
      <c r="G30" s="10"/>
      <c r="H30" s="23"/>
      <c r="I30" s="6"/>
    </row>
    <row r="31" spans="1:9" ht="15">
      <c r="A31" s="17"/>
      <c r="B31" s="208" t="s">
        <v>40</v>
      </c>
      <c r="C31" s="208"/>
      <c r="D31" s="208"/>
      <c r="E31" s="208"/>
      <c r="F31" s="100">
        <v>0</v>
      </c>
      <c r="G31" s="10"/>
      <c r="H31" s="23"/>
      <c r="I31" s="6"/>
    </row>
    <row r="32" spans="1:9" ht="15">
      <c r="A32" s="17"/>
      <c r="B32" s="211" t="s">
        <v>25</v>
      </c>
      <c r="C32" s="211"/>
      <c r="D32" s="211"/>
      <c r="E32" s="211"/>
      <c r="F32" s="101">
        <v>0</v>
      </c>
      <c r="G32" s="13"/>
      <c r="H32" s="23"/>
      <c r="I32" s="6"/>
    </row>
    <row r="33" spans="1:9" ht="15.75" thickBot="1">
      <c r="A33" s="17"/>
      <c r="B33" s="222" t="s">
        <v>12</v>
      </c>
      <c r="C33" s="222"/>
      <c r="D33" s="222"/>
      <c r="E33" s="222"/>
      <c r="F33" s="128">
        <f>SUM(F25:F32)</f>
        <v>0</v>
      </c>
      <c r="G33" s="129">
        <f>F33/12</f>
        <v>0</v>
      </c>
      <c r="H33" s="23"/>
      <c r="I33" s="6"/>
    </row>
    <row r="34" spans="1:9" ht="15.75" thickTop="1">
      <c r="A34" s="16"/>
      <c r="B34" s="19"/>
      <c r="C34" s="19"/>
      <c r="D34" s="19"/>
      <c r="E34" s="34"/>
      <c r="F34" s="35"/>
      <c r="G34" s="19"/>
      <c r="H34" s="20"/>
      <c r="I34" s="6"/>
    </row>
    <row r="35" spans="1:9" ht="15">
      <c r="A35" s="80"/>
      <c r="B35" s="81" t="s">
        <v>50</v>
      </c>
      <c r="C35" s="82"/>
      <c r="D35" s="82"/>
      <c r="E35" s="83"/>
      <c r="F35" s="88" t="s">
        <v>46</v>
      </c>
      <c r="G35" s="88" t="s">
        <v>26</v>
      </c>
      <c r="H35" s="23"/>
      <c r="I35" s="6"/>
    </row>
    <row r="36" spans="1:9" ht="15">
      <c r="A36" s="17"/>
      <c r="B36" s="42"/>
      <c r="C36" s="10"/>
      <c r="D36" s="43" t="s">
        <v>28</v>
      </c>
      <c r="E36" s="44" t="s">
        <v>29</v>
      </c>
      <c r="F36" s="43" t="s">
        <v>30</v>
      </c>
      <c r="G36" s="77"/>
      <c r="H36" s="23"/>
      <c r="I36" s="6"/>
    </row>
    <row r="37" spans="1:9" ht="15">
      <c r="A37" s="17"/>
      <c r="B37" s="78" t="s">
        <v>27</v>
      </c>
      <c r="C37" s="54"/>
      <c r="D37" s="89">
        <v>9</v>
      </c>
      <c r="E37" s="135">
        <v>0</v>
      </c>
      <c r="F37" s="97">
        <f>(C12*E37)/D37</f>
        <v>0</v>
      </c>
      <c r="G37" s="99">
        <f>F37/C10</f>
        <v>0</v>
      </c>
      <c r="H37" s="23"/>
      <c r="I37" s="6"/>
    </row>
    <row r="38" spans="1:9" ht="15">
      <c r="A38" s="17"/>
      <c r="B38" s="93"/>
      <c r="C38" s="93"/>
      <c r="D38" s="93"/>
      <c r="E38" s="94"/>
      <c r="F38" s="95"/>
      <c r="G38" s="76"/>
      <c r="H38" s="21"/>
      <c r="I38" s="6"/>
    </row>
    <row r="39" spans="1:9" ht="15">
      <c r="A39" s="80"/>
      <c r="B39" s="81" t="s">
        <v>51</v>
      </c>
      <c r="C39" s="82"/>
      <c r="D39" s="82"/>
      <c r="E39" s="83"/>
      <c r="F39" s="88" t="s">
        <v>46</v>
      </c>
      <c r="G39" s="88" t="s">
        <v>26</v>
      </c>
      <c r="H39" s="23"/>
      <c r="I39" s="6"/>
    </row>
    <row r="40" spans="1:9" ht="15">
      <c r="A40" s="17"/>
      <c r="B40" s="78" t="s">
        <v>41</v>
      </c>
      <c r="C40" s="91">
        <v>25</v>
      </c>
      <c r="D40" s="54" t="s">
        <v>48</v>
      </c>
      <c r="E40" s="55"/>
      <c r="F40" s="97">
        <f>F37*C40/100</f>
        <v>0</v>
      </c>
      <c r="G40" s="97">
        <f>F40/10</f>
        <v>0</v>
      </c>
      <c r="H40" s="23"/>
      <c r="I40" s="6"/>
    </row>
    <row r="41" spans="1:9" ht="15">
      <c r="A41" s="17"/>
      <c r="B41" s="41" t="s">
        <v>42</v>
      </c>
      <c r="C41" s="92">
        <v>50</v>
      </c>
      <c r="D41" s="10" t="s">
        <v>48</v>
      </c>
      <c r="E41" s="12"/>
      <c r="F41" s="97">
        <f>F40*C41/100</f>
        <v>0</v>
      </c>
      <c r="G41" s="97">
        <f>F41/10</f>
        <v>0</v>
      </c>
      <c r="H41" s="23"/>
      <c r="I41" s="6"/>
    </row>
    <row r="42" spans="1:9" ht="15">
      <c r="A42" s="17"/>
      <c r="B42" s="41" t="s">
        <v>43</v>
      </c>
      <c r="C42" s="92">
        <v>25</v>
      </c>
      <c r="D42" s="10" t="s">
        <v>48</v>
      </c>
      <c r="E42" s="12"/>
      <c r="F42" s="98">
        <f>F41*C42/100</f>
        <v>0</v>
      </c>
      <c r="G42" s="98">
        <f>F42/10</f>
        <v>0</v>
      </c>
      <c r="H42" s="23"/>
      <c r="I42" s="6"/>
    </row>
    <row r="43" spans="1:9" ht="15.75" thickBot="1">
      <c r="A43" s="17"/>
      <c r="B43" s="39"/>
      <c r="C43" s="2"/>
      <c r="D43" s="2"/>
      <c r="E43" s="114" t="s">
        <v>12</v>
      </c>
      <c r="F43" s="113">
        <f>SUM(F40:F42)</f>
        <v>0</v>
      </c>
      <c r="G43" s="98">
        <f>SUM(G40:G42)</f>
        <v>0</v>
      </c>
      <c r="H43" s="23"/>
      <c r="I43" s="6"/>
    </row>
    <row r="44" spans="1:9" ht="15.75" thickTop="1">
      <c r="A44" s="60"/>
      <c r="B44" s="19"/>
      <c r="C44" s="19"/>
      <c r="D44" s="19"/>
      <c r="E44" s="29"/>
      <c r="F44" s="19"/>
      <c r="G44" s="58"/>
      <c r="H44" s="59"/>
      <c r="I44" s="6"/>
    </row>
    <row r="45" spans="1:9" ht="21">
      <c r="A45" s="223" t="s">
        <v>53</v>
      </c>
      <c r="B45" s="223"/>
      <c r="C45" s="223"/>
      <c r="D45" s="223"/>
      <c r="E45" s="223"/>
      <c r="F45" s="223"/>
      <c r="G45" s="223"/>
      <c r="H45" s="8"/>
      <c r="I45" s="6"/>
    </row>
    <row r="46" spans="1:9" ht="15.75" thickBot="1">
      <c r="A46" s="61"/>
      <c r="B46" s="27"/>
      <c r="C46" s="27"/>
      <c r="D46" s="27"/>
      <c r="E46" s="30"/>
      <c r="F46" s="27"/>
      <c r="G46" s="33"/>
      <c r="H46" s="36"/>
      <c r="I46" s="6"/>
    </row>
    <row r="47" spans="1:9" ht="15.75" thickTop="1">
      <c r="A47" s="17"/>
      <c r="B47" s="7"/>
      <c r="C47" s="2"/>
      <c r="D47" s="2"/>
      <c r="E47" s="6"/>
      <c r="F47" s="22"/>
      <c r="G47" s="6"/>
      <c r="H47" s="21"/>
      <c r="I47" s="6"/>
    </row>
    <row r="48" spans="1:9" ht="15">
      <c r="A48" s="17"/>
      <c r="B48" s="220" t="s">
        <v>3</v>
      </c>
      <c r="C48" s="220"/>
      <c r="D48" s="220"/>
      <c r="E48" s="123" t="s">
        <v>4</v>
      </c>
      <c r="F48" s="124" t="s">
        <v>26</v>
      </c>
      <c r="G48" s="72"/>
      <c r="H48" s="23"/>
      <c r="I48" s="2"/>
    </row>
    <row r="49" spans="1:9" ht="15">
      <c r="A49" s="17"/>
      <c r="B49" s="133" t="s">
        <v>45</v>
      </c>
      <c r="C49" s="96">
        <v>0.25</v>
      </c>
      <c r="D49" s="133"/>
      <c r="E49" s="6">
        <f>C8*C49</f>
        <v>0</v>
      </c>
      <c r="F49" s="8">
        <f>E49/C10</f>
        <v>0</v>
      </c>
      <c r="G49" s="73" t="e">
        <f>F49/F57</f>
        <v>#DIV/0!</v>
      </c>
      <c r="H49" s="23"/>
      <c r="I49" s="2"/>
    </row>
    <row r="50" spans="1:9" ht="15">
      <c r="A50" s="17"/>
      <c r="B50" s="226" t="s">
        <v>36</v>
      </c>
      <c r="C50" s="226"/>
      <c r="D50" s="226"/>
      <c r="E50" s="11">
        <f>F22</f>
        <v>0</v>
      </c>
      <c r="F50" s="8">
        <f>E50/12</f>
        <v>0</v>
      </c>
      <c r="G50" s="74" t="e">
        <f>F50/F57</f>
        <v>#DIV/0!</v>
      </c>
      <c r="H50" s="23"/>
      <c r="I50" s="2"/>
    </row>
    <row r="51" spans="1:9" ht="15">
      <c r="A51" s="17"/>
      <c r="B51" s="226" t="s">
        <v>38</v>
      </c>
      <c r="C51" s="226"/>
      <c r="D51" s="226"/>
      <c r="E51" s="4">
        <f>F33</f>
        <v>0</v>
      </c>
      <c r="F51" s="8">
        <f>E51/C10</f>
        <v>0</v>
      </c>
      <c r="G51" s="74" t="e">
        <f>F51/F57</f>
        <v>#DIV/0!</v>
      </c>
      <c r="H51" s="23"/>
      <c r="I51" s="2"/>
    </row>
    <row r="52" spans="1:9" ht="15">
      <c r="A52" s="17"/>
      <c r="B52" s="39" t="s">
        <v>39</v>
      </c>
      <c r="C52" s="39"/>
      <c r="D52" s="40"/>
      <c r="E52" s="6">
        <f>F37</f>
        <v>0</v>
      </c>
      <c r="F52" s="8">
        <f>E52/C10</f>
        <v>0</v>
      </c>
      <c r="G52" s="74" t="e">
        <f>F52/F57</f>
        <v>#DIV/0!</v>
      </c>
      <c r="H52" s="23"/>
      <c r="I52" s="2"/>
    </row>
    <row r="53" spans="1:9" ht="15">
      <c r="A53" s="17"/>
      <c r="B53" s="226" t="s">
        <v>47</v>
      </c>
      <c r="C53" s="226"/>
      <c r="D53" s="226"/>
      <c r="E53" s="9">
        <f>F43</f>
        <v>0</v>
      </c>
      <c r="F53" s="8">
        <f>E53/C10</f>
        <v>0</v>
      </c>
      <c r="G53" s="74" t="e">
        <f>F53/F57</f>
        <v>#DIV/0!</v>
      </c>
      <c r="H53" s="23"/>
      <c r="I53" s="2"/>
    </row>
    <row r="54" spans="1:9" ht="15">
      <c r="A54" s="17"/>
      <c r="B54" s="214" t="s">
        <v>9</v>
      </c>
      <c r="C54" s="214"/>
      <c r="D54" s="214"/>
      <c r="E54" s="46">
        <f>SUM(E49:E53)</f>
        <v>0</v>
      </c>
      <c r="F54" s="47">
        <f>SUM(F49:F53)</f>
        <v>0</v>
      </c>
      <c r="G54" s="73"/>
      <c r="H54" s="23"/>
      <c r="I54" s="2"/>
    </row>
    <row r="55" spans="1:9" ht="15">
      <c r="A55" s="17"/>
      <c r="B55" s="45" t="s">
        <v>32</v>
      </c>
      <c r="C55" s="90">
        <v>0.06</v>
      </c>
      <c r="D55" s="45"/>
      <c r="E55" s="4">
        <f>E54*C55</f>
        <v>0</v>
      </c>
      <c r="F55" s="4">
        <f>F54*C55</f>
        <v>0</v>
      </c>
      <c r="G55" s="73" t="e">
        <f>F55/F57</f>
        <v>#DIV/0!</v>
      </c>
      <c r="H55" s="23"/>
      <c r="I55" s="2"/>
    </row>
    <row r="56" spans="1:9" ht="15">
      <c r="A56" s="17"/>
      <c r="B56" s="228"/>
      <c r="C56" s="228"/>
      <c r="D56" s="228"/>
      <c r="E56" s="4"/>
      <c r="F56" s="4"/>
      <c r="G56" s="74"/>
      <c r="H56" s="23"/>
      <c r="I56" s="2"/>
    </row>
    <row r="57" spans="1:9" ht="15">
      <c r="A57" s="17"/>
      <c r="B57" s="220" t="s">
        <v>10</v>
      </c>
      <c r="C57" s="220"/>
      <c r="D57" s="220"/>
      <c r="E57" s="125">
        <f>SUM(E54:E56)</f>
        <v>0</v>
      </c>
      <c r="F57" s="126">
        <f>SUM(F54:F56)</f>
        <v>0</v>
      </c>
      <c r="G57" s="75" t="e">
        <f>SUM(G49:G56)</f>
        <v>#DIV/0!</v>
      </c>
      <c r="H57" s="23"/>
      <c r="I57" s="2"/>
    </row>
    <row r="58" spans="1:9" ht="15">
      <c r="A58" s="17"/>
      <c r="B58" s="70"/>
      <c r="C58" s="70"/>
      <c r="D58" s="70"/>
      <c r="E58" s="71"/>
      <c r="F58" s="5"/>
      <c r="G58" s="72"/>
      <c r="H58" s="23"/>
      <c r="I58" s="2"/>
    </row>
    <row r="59" spans="1:9" ht="20.25">
      <c r="A59" s="17"/>
      <c r="B59" s="132" t="s">
        <v>33</v>
      </c>
      <c r="C59" s="119"/>
      <c r="D59" s="120"/>
      <c r="E59" s="121"/>
      <c r="F59" s="131">
        <f>E57/C12</f>
        <v>0</v>
      </c>
      <c r="G59" s="122"/>
      <c r="H59" s="23"/>
      <c r="I59" s="2"/>
    </row>
    <row r="60" spans="1:9" ht="15.75" thickBot="1">
      <c r="A60" s="18"/>
      <c r="B60" s="24"/>
      <c r="C60" s="24"/>
      <c r="D60" s="24"/>
      <c r="E60" s="25"/>
      <c r="F60" s="26"/>
      <c r="G60" s="57"/>
      <c r="H60" s="28"/>
      <c r="I60" s="2"/>
    </row>
    <row r="61" spans="1:9" ht="15.75" thickTop="1">
      <c r="A61" s="1"/>
      <c r="B61" s="134"/>
      <c r="C61" s="134"/>
      <c r="D61" s="31"/>
      <c r="E61" s="14"/>
      <c r="F61" s="5"/>
      <c r="G61" s="2"/>
      <c r="H61" s="2"/>
      <c r="I61" s="2"/>
    </row>
  </sheetData>
  <sheetProtection/>
  <mergeCells count="21">
    <mergeCell ref="B54:D54"/>
    <mergeCell ref="B56:D56"/>
    <mergeCell ref="B57:D57"/>
    <mergeCell ref="B33:E33"/>
    <mergeCell ref="A45:G45"/>
    <mergeCell ref="B48:D48"/>
    <mergeCell ref="B50:D50"/>
    <mergeCell ref="B51:D51"/>
    <mergeCell ref="B53:D53"/>
    <mergeCell ref="B27:E27"/>
    <mergeCell ref="B28:E28"/>
    <mergeCell ref="B29:E29"/>
    <mergeCell ref="B30:E30"/>
    <mergeCell ref="B31:E31"/>
    <mergeCell ref="B32:E32"/>
    <mergeCell ref="A1:H1"/>
    <mergeCell ref="A2:H2"/>
    <mergeCell ref="A5:H5"/>
    <mergeCell ref="B15:C15"/>
    <mergeCell ref="B25:E25"/>
    <mergeCell ref="B26:E26"/>
  </mergeCells>
  <printOptions/>
  <pageMargins left="0.511811024" right="0.511811024" top="0.787401575" bottom="0.787401575" header="0.31496062" footer="0.31496062"/>
  <pageSetup horizontalDpi="600" verticalDpi="600" orientation="portrait" paperSize="9" scale="75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3.421875" style="0" customWidth="1"/>
    <col min="2" max="2" width="26.140625" style="3" customWidth="1"/>
    <col min="3" max="3" width="12.7109375" style="3" bestFit="1" customWidth="1"/>
    <col min="4" max="4" width="23.421875" style="3" customWidth="1"/>
    <col min="5" max="5" width="13.28125" style="3" customWidth="1"/>
    <col min="6" max="6" width="19.28125" style="3" customWidth="1"/>
    <col min="7" max="7" width="20.8515625" style="3" customWidth="1"/>
    <col min="8" max="8" width="2.00390625" style="3" customWidth="1"/>
    <col min="9" max="9" width="2.421875" style="3" customWidth="1"/>
  </cols>
  <sheetData>
    <row r="1" spans="1:8" ht="20.25">
      <c r="A1" s="200" t="s">
        <v>14</v>
      </c>
      <c r="B1" s="200"/>
      <c r="C1" s="200"/>
      <c r="D1" s="200"/>
      <c r="E1" s="200"/>
      <c r="F1" s="200"/>
      <c r="G1" s="200"/>
      <c r="H1" s="200"/>
    </row>
    <row r="2" spans="1:8" ht="6.75" customHeight="1">
      <c r="A2" s="201"/>
      <c r="B2" s="201"/>
      <c r="C2" s="201"/>
      <c r="D2" s="201"/>
      <c r="E2" s="201"/>
      <c r="F2" s="201"/>
      <c r="G2" s="201"/>
      <c r="H2" s="201"/>
    </row>
    <row r="3" ht="15.75" thickBot="1"/>
    <row r="4" spans="1:9" ht="15.75" thickTop="1">
      <c r="A4" s="16"/>
      <c r="B4" s="19"/>
      <c r="C4" s="19"/>
      <c r="D4" s="19"/>
      <c r="E4" s="19"/>
      <c r="F4" s="19"/>
      <c r="G4" s="19"/>
      <c r="H4" s="20"/>
      <c r="I4" s="2"/>
    </row>
    <row r="5" spans="1:9" ht="23.25">
      <c r="A5" s="202" t="s">
        <v>85</v>
      </c>
      <c r="B5" s="203"/>
      <c r="C5" s="203"/>
      <c r="D5" s="203"/>
      <c r="E5" s="203"/>
      <c r="F5" s="203"/>
      <c r="G5" s="203"/>
      <c r="H5" s="204"/>
      <c r="I5" s="2"/>
    </row>
    <row r="6" spans="1:9" ht="15.75">
      <c r="A6" s="48"/>
      <c r="B6" s="49"/>
      <c r="C6" s="49"/>
      <c r="D6" s="49"/>
      <c r="E6" s="49"/>
      <c r="F6" s="49"/>
      <c r="G6" s="49"/>
      <c r="H6" s="50"/>
      <c r="I6" s="2"/>
    </row>
    <row r="7" spans="1:9" ht="25.5">
      <c r="A7" s="51"/>
      <c r="B7" s="115" t="s">
        <v>0</v>
      </c>
      <c r="C7" s="117" t="s">
        <v>2</v>
      </c>
      <c r="D7" s="79" t="s">
        <v>17</v>
      </c>
      <c r="E7" s="69" t="s">
        <v>1</v>
      </c>
      <c r="F7" s="68"/>
      <c r="G7" s="68"/>
      <c r="H7" s="52"/>
      <c r="I7" s="5"/>
    </row>
    <row r="8" spans="1:9" ht="15">
      <c r="A8" s="51"/>
      <c r="B8" s="116"/>
      <c r="C8" s="136">
        <v>0</v>
      </c>
      <c r="D8" s="105" t="s">
        <v>57</v>
      </c>
      <c r="E8" s="104"/>
      <c r="F8" s="106"/>
      <c r="G8" s="107"/>
      <c r="H8" s="53"/>
      <c r="I8" s="6"/>
    </row>
    <row r="9" spans="1:9" ht="15">
      <c r="A9" s="51"/>
      <c r="B9" s="110" t="s">
        <v>16</v>
      </c>
      <c r="C9" s="118">
        <v>200</v>
      </c>
      <c r="D9" s="110"/>
      <c r="E9" s="108"/>
      <c r="F9" s="106"/>
      <c r="G9" s="107"/>
      <c r="H9" s="53"/>
      <c r="I9" s="6"/>
    </row>
    <row r="10" spans="1:9" ht="15">
      <c r="A10" s="51"/>
      <c r="B10" s="110" t="s">
        <v>15</v>
      </c>
      <c r="C10" s="118">
        <v>10</v>
      </c>
      <c r="D10" s="110"/>
      <c r="E10" s="108"/>
      <c r="F10" s="106"/>
      <c r="G10" s="107"/>
      <c r="H10" s="53"/>
      <c r="I10" s="6"/>
    </row>
    <row r="11" spans="1:9" ht="15">
      <c r="A11" s="51"/>
      <c r="B11" s="110" t="s">
        <v>31</v>
      </c>
      <c r="C11" s="118">
        <v>170</v>
      </c>
      <c r="D11" s="110"/>
      <c r="E11" s="108"/>
      <c r="F11" s="106"/>
      <c r="G11" s="107"/>
      <c r="H11" s="53"/>
      <c r="I11" s="6"/>
    </row>
    <row r="12" spans="1:9" ht="15.75" thickBot="1">
      <c r="A12" s="51"/>
      <c r="B12" s="110" t="s">
        <v>44</v>
      </c>
      <c r="C12" s="118">
        <v>34000</v>
      </c>
      <c r="D12" s="110"/>
      <c r="E12" s="109"/>
      <c r="F12" s="107"/>
      <c r="G12" s="107"/>
      <c r="H12" s="53"/>
      <c r="I12" s="6"/>
    </row>
    <row r="13" spans="1:9" ht="27" customHeight="1" thickTop="1">
      <c r="A13" s="16"/>
      <c r="B13" s="229" t="s">
        <v>126</v>
      </c>
      <c r="C13" s="229"/>
      <c r="D13" s="229"/>
      <c r="E13" s="229"/>
      <c r="F13" s="229"/>
      <c r="G13" s="229"/>
      <c r="H13" s="37"/>
      <c r="I13" s="2"/>
    </row>
    <row r="14" spans="1:9" ht="15">
      <c r="A14" s="80"/>
      <c r="B14" s="87" t="s">
        <v>35</v>
      </c>
      <c r="C14" s="84"/>
      <c r="D14" s="84"/>
      <c r="E14" s="82"/>
      <c r="F14" s="130" t="s">
        <v>4</v>
      </c>
      <c r="G14" s="130" t="s">
        <v>26</v>
      </c>
      <c r="H14" s="63"/>
      <c r="I14" s="2"/>
    </row>
    <row r="15" spans="1:9" ht="15">
      <c r="A15" s="17"/>
      <c r="B15" s="206" t="s">
        <v>13</v>
      </c>
      <c r="C15" s="206"/>
      <c r="D15" s="102">
        <v>0</v>
      </c>
      <c r="E15" s="56"/>
      <c r="F15" s="56"/>
      <c r="G15" s="56"/>
      <c r="H15" s="63"/>
      <c r="I15" s="2"/>
    </row>
    <row r="16" spans="1:9" ht="15">
      <c r="A16" s="17"/>
      <c r="B16" s="5" t="s">
        <v>5</v>
      </c>
      <c r="C16" s="103">
        <f>D15*22/100</f>
        <v>0</v>
      </c>
      <c r="D16" s="9"/>
      <c r="E16" s="5"/>
      <c r="F16" s="5"/>
      <c r="G16" s="5"/>
      <c r="H16" s="63"/>
      <c r="I16" s="2"/>
    </row>
    <row r="17" spans="1:9" ht="15">
      <c r="A17" s="17"/>
      <c r="B17" s="5" t="s">
        <v>6</v>
      </c>
      <c r="C17" s="103">
        <f>D15*8/100</f>
        <v>0</v>
      </c>
      <c r="D17" s="9"/>
      <c r="E17" s="5"/>
      <c r="F17" s="5"/>
      <c r="G17" s="5"/>
      <c r="H17" s="63"/>
      <c r="I17" s="2"/>
    </row>
    <row r="18" spans="1:9" ht="15">
      <c r="A18" s="17"/>
      <c r="B18" s="5" t="s">
        <v>7</v>
      </c>
      <c r="C18" s="103">
        <f>(D15+C16+C17)/12</f>
        <v>0</v>
      </c>
      <c r="D18" s="9"/>
      <c r="E18" s="5"/>
      <c r="F18" s="5"/>
      <c r="G18" s="5"/>
      <c r="H18" s="63"/>
      <c r="I18" s="2"/>
    </row>
    <row r="19" spans="1:9" ht="15">
      <c r="A19" s="17"/>
      <c r="B19" s="5" t="s">
        <v>11</v>
      </c>
      <c r="C19" s="103">
        <f>C18/3</f>
        <v>0</v>
      </c>
      <c r="D19" s="9"/>
      <c r="E19" s="64"/>
      <c r="F19" s="65"/>
      <c r="G19" s="5"/>
      <c r="H19" s="63"/>
      <c r="I19" s="2"/>
    </row>
    <row r="20" spans="1:9" ht="15">
      <c r="A20" s="17"/>
      <c r="B20" s="5" t="s">
        <v>18</v>
      </c>
      <c r="C20" s="15">
        <v>0</v>
      </c>
      <c r="D20" s="5"/>
      <c r="E20" s="62"/>
      <c r="F20" s="5"/>
      <c r="G20" s="5"/>
      <c r="H20" s="63"/>
      <c r="I20" s="2"/>
    </row>
    <row r="21" spans="1:9" ht="15">
      <c r="A21" s="17"/>
      <c r="B21" s="5" t="s">
        <v>8</v>
      </c>
      <c r="C21" s="9">
        <f>+D15/12</f>
        <v>0</v>
      </c>
      <c r="D21" s="5"/>
      <c r="E21" s="62"/>
      <c r="F21" s="5"/>
      <c r="G21" s="5"/>
      <c r="H21" s="63"/>
      <c r="I21" s="2"/>
    </row>
    <row r="22" spans="1:9" ht="15.75" thickBot="1">
      <c r="A22" s="17"/>
      <c r="B22" s="3" t="s">
        <v>52</v>
      </c>
      <c r="C22" s="127">
        <f>C21*22/100</f>
        <v>0</v>
      </c>
      <c r="D22" s="66">
        <f>SUM(C16:C22)</f>
        <v>0</v>
      </c>
      <c r="E22" s="66"/>
      <c r="F22" s="67">
        <f>G22*12</f>
        <v>0</v>
      </c>
      <c r="G22" s="67">
        <f>D15+D22</f>
        <v>0</v>
      </c>
      <c r="H22" s="63"/>
      <c r="I22" s="2"/>
    </row>
    <row r="23" spans="1:9" ht="15.75" thickTop="1">
      <c r="A23" s="16"/>
      <c r="B23" s="31"/>
      <c r="C23" s="31"/>
      <c r="D23" s="31"/>
      <c r="E23" s="32"/>
      <c r="F23" s="38"/>
      <c r="G23" s="19"/>
      <c r="H23" s="20"/>
      <c r="I23" s="6"/>
    </row>
    <row r="24" spans="1:9" ht="15">
      <c r="A24" s="80"/>
      <c r="B24" s="84" t="s">
        <v>37</v>
      </c>
      <c r="C24" s="85"/>
      <c r="D24" s="85"/>
      <c r="E24" s="86"/>
      <c r="F24" s="111" t="s">
        <v>34</v>
      </c>
      <c r="G24" s="112" t="s">
        <v>26</v>
      </c>
      <c r="H24" s="23"/>
      <c r="I24" s="6"/>
    </row>
    <row r="25" spans="1:9" ht="15">
      <c r="A25" s="17"/>
      <c r="B25" s="208" t="s">
        <v>19</v>
      </c>
      <c r="C25" s="208"/>
      <c r="D25" s="208"/>
      <c r="E25" s="208"/>
      <c r="F25" s="100">
        <v>0</v>
      </c>
      <c r="G25" s="10"/>
      <c r="H25" s="23"/>
      <c r="I25" s="6"/>
    </row>
    <row r="26" spans="1:9" ht="15">
      <c r="A26" s="17"/>
      <c r="B26" s="208" t="s">
        <v>20</v>
      </c>
      <c r="C26" s="208"/>
      <c r="D26" s="208"/>
      <c r="E26" s="208"/>
      <c r="F26" s="100">
        <v>0</v>
      </c>
      <c r="G26" s="10"/>
      <c r="H26" s="23"/>
      <c r="I26" s="6"/>
    </row>
    <row r="27" spans="1:9" ht="15">
      <c r="A27" s="17"/>
      <c r="B27" s="208" t="s">
        <v>21</v>
      </c>
      <c r="C27" s="208"/>
      <c r="D27" s="208"/>
      <c r="E27" s="208"/>
      <c r="F27" s="100">
        <v>0</v>
      </c>
      <c r="G27" s="10"/>
      <c r="H27" s="23"/>
      <c r="I27" s="6"/>
    </row>
    <row r="28" spans="1:9" ht="15">
      <c r="A28" s="17"/>
      <c r="B28" s="208" t="s">
        <v>22</v>
      </c>
      <c r="C28" s="208"/>
      <c r="D28" s="208"/>
      <c r="E28" s="208"/>
      <c r="F28" s="100">
        <v>0</v>
      </c>
      <c r="G28" s="10"/>
      <c r="H28" s="23"/>
      <c r="I28" s="6"/>
    </row>
    <row r="29" spans="1:9" ht="15">
      <c r="A29" s="17"/>
      <c r="B29" s="208" t="s">
        <v>23</v>
      </c>
      <c r="C29" s="208"/>
      <c r="D29" s="208"/>
      <c r="E29" s="208"/>
      <c r="F29" s="100">
        <v>0</v>
      </c>
      <c r="G29" s="10"/>
      <c r="H29" s="23"/>
      <c r="I29" s="6"/>
    </row>
    <row r="30" spans="1:9" ht="15">
      <c r="A30" s="17"/>
      <c r="B30" s="208" t="s">
        <v>24</v>
      </c>
      <c r="C30" s="208"/>
      <c r="D30" s="208"/>
      <c r="E30" s="208"/>
      <c r="F30" s="100">
        <v>0</v>
      </c>
      <c r="G30" s="10"/>
      <c r="H30" s="23"/>
      <c r="I30" s="6"/>
    </row>
    <row r="31" spans="1:9" ht="15">
      <c r="A31" s="17"/>
      <c r="B31" s="208" t="s">
        <v>40</v>
      </c>
      <c r="C31" s="208"/>
      <c r="D31" s="208"/>
      <c r="E31" s="208"/>
      <c r="F31" s="100">
        <v>0</v>
      </c>
      <c r="G31" s="10"/>
      <c r="H31" s="23"/>
      <c r="I31" s="6"/>
    </row>
    <row r="32" spans="1:9" ht="15">
      <c r="A32" s="17"/>
      <c r="B32" s="211" t="s">
        <v>25</v>
      </c>
      <c r="C32" s="211"/>
      <c r="D32" s="211"/>
      <c r="E32" s="211"/>
      <c r="F32" s="101">
        <v>0</v>
      </c>
      <c r="G32" s="13"/>
      <c r="H32" s="23"/>
      <c r="I32" s="6"/>
    </row>
    <row r="33" spans="1:9" ht="15.75" thickBot="1">
      <c r="A33" s="17"/>
      <c r="B33" s="222" t="s">
        <v>12</v>
      </c>
      <c r="C33" s="222"/>
      <c r="D33" s="222"/>
      <c r="E33" s="222"/>
      <c r="F33" s="128">
        <f>SUM(F25:F32)</f>
        <v>0</v>
      </c>
      <c r="G33" s="129">
        <f>F33/12</f>
        <v>0</v>
      </c>
      <c r="H33" s="23"/>
      <c r="I33" s="6"/>
    </row>
    <row r="34" spans="1:9" ht="15.75" thickTop="1">
      <c r="A34" s="16"/>
      <c r="B34" s="19"/>
      <c r="C34" s="19"/>
      <c r="D34" s="19"/>
      <c r="E34" s="34"/>
      <c r="F34" s="35"/>
      <c r="G34" s="19"/>
      <c r="H34" s="20"/>
      <c r="I34" s="6"/>
    </row>
    <row r="35" spans="1:9" ht="15">
      <c r="A35" s="80"/>
      <c r="B35" s="81" t="s">
        <v>50</v>
      </c>
      <c r="C35" s="82"/>
      <c r="D35" s="82"/>
      <c r="E35" s="83"/>
      <c r="F35" s="88" t="s">
        <v>46</v>
      </c>
      <c r="G35" s="88" t="s">
        <v>26</v>
      </c>
      <c r="H35" s="23"/>
      <c r="I35" s="6"/>
    </row>
    <row r="36" spans="1:9" ht="15">
      <c r="A36" s="17"/>
      <c r="B36" s="42"/>
      <c r="C36" s="10"/>
      <c r="D36" s="43" t="s">
        <v>28</v>
      </c>
      <c r="E36" s="44" t="s">
        <v>29</v>
      </c>
      <c r="F36" s="43" t="s">
        <v>30</v>
      </c>
      <c r="G36" s="77"/>
      <c r="H36" s="23"/>
      <c r="I36" s="6"/>
    </row>
    <row r="37" spans="1:9" ht="15">
      <c r="A37" s="17"/>
      <c r="B37" s="78" t="s">
        <v>27</v>
      </c>
      <c r="C37" s="54"/>
      <c r="D37" s="89">
        <v>9</v>
      </c>
      <c r="E37" s="135">
        <v>0</v>
      </c>
      <c r="F37" s="97">
        <f>(C12*E37)/D37</f>
        <v>0</v>
      </c>
      <c r="G37" s="99">
        <f>F37/C10</f>
        <v>0</v>
      </c>
      <c r="H37" s="23"/>
      <c r="I37" s="6"/>
    </row>
    <row r="38" spans="1:9" ht="15">
      <c r="A38" s="17"/>
      <c r="B38" s="93"/>
      <c r="C38" s="93"/>
      <c r="D38" s="93"/>
      <c r="E38" s="94"/>
      <c r="F38" s="95"/>
      <c r="G38" s="76"/>
      <c r="H38" s="21"/>
      <c r="I38" s="6"/>
    </row>
    <row r="39" spans="1:9" ht="15">
      <c r="A39" s="80"/>
      <c r="B39" s="81" t="s">
        <v>51</v>
      </c>
      <c r="C39" s="82"/>
      <c r="D39" s="82"/>
      <c r="E39" s="83"/>
      <c r="F39" s="88" t="s">
        <v>46</v>
      </c>
      <c r="G39" s="88" t="s">
        <v>26</v>
      </c>
      <c r="H39" s="23"/>
      <c r="I39" s="6"/>
    </row>
    <row r="40" spans="1:9" ht="15">
      <c r="A40" s="17"/>
      <c r="B40" s="78" t="s">
        <v>41</v>
      </c>
      <c r="C40" s="91">
        <v>25</v>
      </c>
      <c r="D40" s="54" t="s">
        <v>48</v>
      </c>
      <c r="E40" s="55"/>
      <c r="F40" s="97">
        <f>F37*C40/100</f>
        <v>0</v>
      </c>
      <c r="G40" s="97">
        <f>F40/10</f>
        <v>0</v>
      </c>
      <c r="H40" s="23"/>
      <c r="I40" s="6"/>
    </row>
    <row r="41" spans="1:9" ht="15">
      <c r="A41" s="17"/>
      <c r="B41" s="41" t="s">
        <v>42</v>
      </c>
      <c r="C41" s="92">
        <v>50</v>
      </c>
      <c r="D41" s="10" t="s">
        <v>48</v>
      </c>
      <c r="E41" s="12"/>
      <c r="F41" s="97">
        <f>F40*C41/100</f>
        <v>0</v>
      </c>
      <c r="G41" s="97">
        <f>F41/10</f>
        <v>0</v>
      </c>
      <c r="H41" s="23"/>
      <c r="I41" s="6"/>
    </row>
    <row r="42" spans="1:9" ht="15">
      <c r="A42" s="17"/>
      <c r="B42" s="41" t="s">
        <v>43</v>
      </c>
      <c r="C42" s="92">
        <v>25</v>
      </c>
      <c r="D42" s="10" t="s">
        <v>48</v>
      </c>
      <c r="E42" s="12"/>
      <c r="F42" s="98">
        <f>F41*C42/100</f>
        <v>0</v>
      </c>
      <c r="G42" s="98">
        <f>F42/10</f>
        <v>0</v>
      </c>
      <c r="H42" s="23"/>
      <c r="I42" s="6"/>
    </row>
    <row r="43" spans="1:9" ht="15.75" thickBot="1">
      <c r="A43" s="17"/>
      <c r="B43" s="39"/>
      <c r="C43" s="2"/>
      <c r="D43" s="2"/>
      <c r="E43" s="114" t="s">
        <v>12</v>
      </c>
      <c r="F43" s="113">
        <f>SUM(F40:F42)</f>
        <v>0</v>
      </c>
      <c r="G43" s="98">
        <f>SUM(G40:G42)</f>
        <v>0</v>
      </c>
      <c r="H43" s="23"/>
      <c r="I43" s="6"/>
    </row>
    <row r="44" spans="1:9" ht="15.75" thickTop="1">
      <c r="A44" s="60"/>
      <c r="B44" s="19"/>
      <c r="C44" s="19"/>
      <c r="D44" s="19"/>
      <c r="E44" s="29"/>
      <c r="F44" s="19"/>
      <c r="G44" s="58"/>
      <c r="H44" s="59"/>
      <c r="I44" s="6"/>
    </row>
    <row r="45" spans="1:9" ht="21">
      <c r="A45" s="223" t="s">
        <v>53</v>
      </c>
      <c r="B45" s="223"/>
      <c r="C45" s="223"/>
      <c r="D45" s="223"/>
      <c r="E45" s="223"/>
      <c r="F45" s="223"/>
      <c r="G45" s="223"/>
      <c r="H45" s="8"/>
      <c r="I45" s="6"/>
    </row>
    <row r="46" spans="1:9" ht="15.75" thickBot="1">
      <c r="A46" s="61"/>
      <c r="B46" s="27"/>
      <c r="C46" s="27"/>
      <c r="D46" s="27"/>
      <c r="E46" s="30"/>
      <c r="F46" s="27"/>
      <c r="G46" s="33"/>
      <c r="H46" s="36"/>
      <c r="I46" s="6"/>
    </row>
    <row r="47" spans="1:9" ht="15.75" thickTop="1">
      <c r="A47" s="17"/>
      <c r="B47" s="7"/>
      <c r="C47" s="2"/>
      <c r="D47" s="2"/>
      <c r="E47" s="6"/>
      <c r="F47" s="22"/>
      <c r="G47" s="6"/>
      <c r="H47" s="21"/>
      <c r="I47" s="6"/>
    </row>
    <row r="48" spans="1:9" ht="15">
      <c r="A48" s="17"/>
      <c r="B48" s="220" t="s">
        <v>3</v>
      </c>
      <c r="C48" s="220"/>
      <c r="D48" s="220"/>
      <c r="E48" s="123" t="s">
        <v>4</v>
      </c>
      <c r="F48" s="124" t="s">
        <v>26</v>
      </c>
      <c r="G48" s="72"/>
      <c r="H48" s="23"/>
      <c r="I48" s="2"/>
    </row>
    <row r="49" spans="1:9" ht="15">
      <c r="A49" s="17"/>
      <c r="B49" s="133" t="s">
        <v>45</v>
      </c>
      <c r="C49" s="96">
        <v>0.25</v>
      </c>
      <c r="D49" s="133"/>
      <c r="E49" s="6">
        <f>C8*C49</f>
        <v>0</v>
      </c>
      <c r="F49" s="8">
        <f>E49/C10</f>
        <v>0</v>
      </c>
      <c r="G49" s="73" t="e">
        <f>F49/F57</f>
        <v>#DIV/0!</v>
      </c>
      <c r="H49" s="23"/>
      <c r="I49" s="2"/>
    </row>
    <row r="50" spans="1:9" ht="15">
      <c r="A50" s="17"/>
      <c r="B50" s="226" t="s">
        <v>36</v>
      </c>
      <c r="C50" s="226"/>
      <c r="D50" s="226"/>
      <c r="E50" s="11">
        <f>F22</f>
        <v>0</v>
      </c>
      <c r="F50" s="8">
        <f>E50/12</f>
        <v>0</v>
      </c>
      <c r="G50" s="74" t="e">
        <f>F50/F57</f>
        <v>#DIV/0!</v>
      </c>
      <c r="H50" s="23"/>
      <c r="I50" s="2"/>
    </row>
    <row r="51" spans="1:9" ht="15">
      <c r="A51" s="17"/>
      <c r="B51" s="226" t="s">
        <v>38</v>
      </c>
      <c r="C51" s="226"/>
      <c r="D51" s="226"/>
      <c r="E51" s="4">
        <f>F33</f>
        <v>0</v>
      </c>
      <c r="F51" s="8">
        <f>E51/C10</f>
        <v>0</v>
      </c>
      <c r="G51" s="74" t="e">
        <f>F51/F57</f>
        <v>#DIV/0!</v>
      </c>
      <c r="H51" s="23"/>
      <c r="I51" s="2"/>
    </row>
    <row r="52" spans="1:9" ht="15">
      <c r="A52" s="17"/>
      <c r="B52" s="39" t="s">
        <v>39</v>
      </c>
      <c r="C52" s="39"/>
      <c r="D52" s="40"/>
      <c r="E52" s="6">
        <f>F37</f>
        <v>0</v>
      </c>
      <c r="F52" s="8">
        <f>E52/C10</f>
        <v>0</v>
      </c>
      <c r="G52" s="74" t="e">
        <f>F52/F57</f>
        <v>#DIV/0!</v>
      </c>
      <c r="H52" s="23"/>
      <c r="I52" s="2"/>
    </row>
    <row r="53" spans="1:9" ht="15">
      <c r="A53" s="17"/>
      <c r="B53" s="226" t="s">
        <v>47</v>
      </c>
      <c r="C53" s="226"/>
      <c r="D53" s="226"/>
      <c r="E53" s="9">
        <f>F43</f>
        <v>0</v>
      </c>
      <c r="F53" s="8">
        <f>E53/C10</f>
        <v>0</v>
      </c>
      <c r="G53" s="74" t="e">
        <f>F53/F57</f>
        <v>#DIV/0!</v>
      </c>
      <c r="H53" s="23"/>
      <c r="I53" s="2"/>
    </row>
    <row r="54" spans="1:9" ht="15">
      <c r="A54" s="17"/>
      <c r="B54" s="214" t="s">
        <v>9</v>
      </c>
      <c r="C54" s="214"/>
      <c r="D54" s="214"/>
      <c r="E54" s="46">
        <f>SUM(E49:E53)</f>
        <v>0</v>
      </c>
      <c r="F54" s="47">
        <f>SUM(F49:F53)</f>
        <v>0</v>
      </c>
      <c r="G54" s="73"/>
      <c r="H54" s="23"/>
      <c r="I54" s="2"/>
    </row>
    <row r="55" spans="1:9" ht="15">
      <c r="A55" s="17"/>
      <c r="B55" s="45" t="s">
        <v>32</v>
      </c>
      <c r="C55" s="90">
        <v>0.06</v>
      </c>
      <c r="D55" s="45"/>
      <c r="E55" s="4">
        <f>E54*C55</f>
        <v>0</v>
      </c>
      <c r="F55" s="4">
        <f>F54*C55</f>
        <v>0</v>
      </c>
      <c r="G55" s="73" t="e">
        <f>F55/F57</f>
        <v>#DIV/0!</v>
      </c>
      <c r="H55" s="23"/>
      <c r="I55" s="2"/>
    </row>
    <row r="56" spans="1:9" ht="15">
      <c r="A56" s="17"/>
      <c r="B56" s="228"/>
      <c r="C56" s="228"/>
      <c r="D56" s="228"/>
      <c r="E56" s="4"/>
      <c r="F56" s="4"/>
      <c r="G56" s="74"/>
      <c r="H56" s="23"/>
      <c r="I56" s="2"/>
    </row>
    <row r="57" spans="1:9" ht="15">
      <c r="A57" s="17"/>
      <c r="B57" s="220" t="s">
        <v>10</v>
      </c>
      <c r="C57" s="220"/>
      <c r="D57" s="220"/>
      <c r="E57" s="125">
        <f>SUM(E54:E56)</f>
        <v>0</v>
      </c>
      <c r="F57" s="126">
        <f>SUM(F54:F56)</f>
        <v>0</v>
      </c>
      <c r="G57" s="75" t="e">
        <f>SUM(G49:G56)</f>
        <v>#DIV/0!</v>
      </c>
      <c r="H57" s="23"/>
      <c r="I57" s="2"/>
    </row>
    <row r="58" spans="1:9" ht="15">
      <c r="A58" s="17"/>
      <c r="B58" s="70"/>
      <c r="C58" s="70"/>
      <c r="D58" s="70"/>
      <c r="E58" s="71"/>
      <c r="F58" s="5"/>
      <c r="G58" s="72"/>
      <c r="H58" s="23"/>
      <c r="I58" s="2"/>
    </row>
    <row r="59" spans="1:9" ht="20.25">
      <c r="A59" s="17"/>
      <c r="B59" s="132" t="s">
        <v>33</v>
      </c>
      <c r="C59" s="119"/>
      <c r="D59" s="120"/>
      <c r="E59" s="121"/>
      <c r="F59" s="131">
        <f>E57/C12</f>
        <v>0</v>
      </c>
      <c r="G59" s="122"/>
      <c r="H59" s="23"/>
      <c r="I59" s="2"/>
    </row>
    <row r="60" spans="1:9" ht="15.75" thickBot="1">
      <c r="A60" s="18"/>
      <c r="B60" s="24"/>
      <c r="C60" s="24"/>
      <c r="D60" s="24"/>
      <c r="E60" s="25"/>
      <c r="F60" s="26"/>
      <c r="G60" s="57"/>
      <c r="H60" s="28"/>
      <c r="I60" s="2"/>
    </row>
    <row r="61" spans="1:9" ht="15.75" thickTop="1">
      <c r="A61" s="1"/>
      <c r="B61" s="134"/>
      <c r="C61" s="134"/>
      <c r="D61" s="31"/>
      <c r="E61" s="14"/>
      <c r="F61" s="5"/>
      <c r="G61" s="2"/>
      <c r="H61" s="2"/>
      <c r="I61" s="2"/>
    </row>
  </sheetData>
  <sheetProtection/>
  <mergeCells count="22">
    <mergeCell ref="B54:D54"/>
    <mergeCell ref="B56:D56"/>
    <mergeCell ref="B57:D57"/>
    <mergeCell ref="B33:E33"/>
    <mergeCell ref="A45:G45"/>
    <mergeCell ref="B48:D48"/>
    <mergeCell ref="B50:D50"/>
    <mergeCell ref="B51:D51"/>
    <mergeCell ref="B53:D53"/>
    <mergeCell ref="B27:E27"/>
    <mergeCell ref="B28:E28"/>
    <mergeCell ref="B29:E29"/>
    <mergeCell ref="B30:E30"/>
    <mergeCell ref="B31:E31"/>
    <mergeCell ref="B32:E32"/>
    <mergeCell ref="A1:H1"/>
    <mergeCell ref="A2:H2"/>
    <mergeCell ref="A5:H5"/>
    <mergeCell ref="B15:C15"/>
    <mergeCell ref="B25:E25"/>
    <mergeCell ref="B26:E26"/>
    <mergeCell ref="B13:G13"/>
  </mergeCells>
  <printOptions/>
  <pageMargins left="0.511811024" right="0.511811024" top="0.787401575" bottom="0.787401575" header="0.31496062" footer="0.31496062"/>
  <pageSetup horizontalDpi="600" verticalDpi="600" orientation="portrait" paperSize="9" scale="75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3.421875" style="0" customWidth="1"/>
    <col min="2" max="2" width="26.140625" style="3" customWidth="1"/>
    <col min="3" max="3" width="12.7109375" style="3" bestFit="1" customWidth="1"/>
    <col min="4" max="4" width="23.421875" style="3" customWidth="1"/>
    <col min="5" max="5" width="13.28125" style="3" customWidth="1"/>
    <col min="6" max="6" width="19.28125" style="3" customWidth="1"/>
    <col min="7" max="7" width="20.8515625" style="3" customWidth="1"/>
    <col min="8" max="8" width="2.00390625" style="3" customWidth="1"/>
    <col min="9" max="9" width="2.421875" style="3" customWidth="1"/>
  </cols>
  <sheetData>
    <row r="1" spans="1:8" ht="20.25">
      <c r="A1" s="200" t="s">
        <v>14</v>
      </c>
      <c r="B1" s="200"/>
      <c r="C1" s="200"/>
      <c r="D1" s="200"/>
      <c r="E1" s="200"/>
      <c r="F1" s="200"/>
      <c r="G1" s="200"/>
      <c r="H1" s="200"/>
    </row>
    <row r="2" spans="1:8" ht="6.75" customHeight="1">
      <c r="A2" s="201"/>
      <c r="B2" s="201"/>
      <c r="C2" s="201"/>
      <c r="D2" s="201"/>
      <c r="E2" s="201"/>
      <c r="F2" s="201"/>
      <c r="G2" s="201"/>
      <c r="H2" s="201"/>
    </row>
    <row r="3" ht="15.75" thickBot="1"/>
    <row r="4" spans="1:9" ht="15.75" thickTop="1">
      <c r="A4" s="16"/>
      <c r="B4" s="19"/>
      <c r="C4" s="19"/>
      <c r="D4" s="19"/>
      <c r="E4" s="19"/>
      <c r="F4" s="19"/>
      <c r="G4" s="19"/>
      <c r="H4" s="20"/>
      <c r="I4" s="2"/>
    </row>
    <row r="5" spans="1:9" ht="23.25">
      <c r="A5" s="202" t="s">
        <v>88</v>
      </c>
      <c r="B5" s="203"/>
      <c r="C5" s="203"/>
      <c r="D5" s="203"/>
      <c r="E5" s="203"/>
      <c r="F5" s="203"/>
      <c r="G5" s="203"/>
      <c r="H5" s="204"/>
      <c r="I5" s="2"/>
    </row>
    <row r="6" spans="1:9" ht="15.75">
      <c r="A6" s="48"/>
      <c r="B6" s="49"/>
      <c r="C6" s="49"/>
      <c r="D6" s="49"/>
      <c r="E6" s="49"/>
      <c r="F6" s="49"/>
      <c r="G6" s="49"/>
      <c r="H6" s="50"/>
      <c r="I6" s="2"/>
    </row>
    <row r="7" spans="1:9" ht="25.5">
      <c r="A7" s="51"/>
      <c r="B7" s="115" t="s">
        <v>0</v>
      </c>
      <c r="C7" s="117" t="s">
        <v>2</v>
      </c>
      <c r="D7" s="79" t="s">
        <v>17</v>
      </c>
      <c r="E7" s="69" t="s">
        <v>1</v>
      </c>
      <c r="F7" s="68"/>
      <c r="G7" s="68"/>
      <c r="H7" s="52"/>
      <c r="I7" s="5"/>
    </row>
    <row r="8" spans="1:9" ht="15">
      <c r="A8" s="51"/>
      <c r="B8" s="116"/>
      <c r="C8" s="136">
        <v>0</v>
      </c>
      <c r="D8" s="105" t="s">
        <v>107</v>
      </c>
      <c r="E8" s="104"/>
      <c r="F8" s="106"/>
      <c r="G8" s="107"/>
      <c r="H8" s="53"/>
      <c r="I8" s="6"/>
    </row>
    <row r="9" spans="1:9" ht="15">
      <c r="A9" s="51"/>
      <c r="B9" s="110" t="s">
        <v>16</v>
      </c>
      <c r="C9" s="118">
        <v>200</v>
      </c>
      <c r="D9" s="110"/>
      <c r="E9" s="108"/>
      <c r="F9" s="106"/>
      <c r="G9" s="107"/>
      <c r="H9" s="53"/>
      <c r="I9" s="6"/>
    </row>
    <row r="10" spans="1:9" ht="15">
      <c r="A10" s="51"/>
      <c r="B10" s="110" t="s">
        <v>15</v>
      </c>
      <c r="C10" s="118">
        <v>10</v>
      </c>
      <c r="D10" s="110"/>
      <c r="E10" s="108"/>
      <c r="F10" s="106"/>
      <c r="G10" s="107"/>
      <c r="H10" s="53"/>
      <c r="I10" s="6"/>
    </row>
    <row r="11" spans="1:9" ht="15">
      <c r="A11" s="51"/>
      <c r="B11" s="110" t="s">
        <v>31</v>
      </c>
      <c r="C11" s="118">
        <v>170</v>
      </c>
      <c r="D11" s="110"/>
      <c r="E11" s="108"/>
      <c r="F11" s="106"/>
      <c r="G11" s="107"/>
      <c r="H11" s="53"/>
      <c r="I11" s="6"/>
    </row>
    <row r="12" spans="1:9" ht="15.75" thickBot="1">
      <c r="A12" s="51"/>
      <c r="B12" s="110" t="s">
        <v>44</v>
      </c>
      <c r="C12" s="118">
        <v>34000</v>
      </c>
      <c r="D12" s="110"/>
      <c r="E12" s="109"/>
      <c r="F12" s="107"/>
      <c r="G12" s="107"/>
      <c r="H12" s="53"/>
      <c r="I12" s="6"/>
    </row>
    <row r="13" spans="1:9" ht="13.5" customHeight="1" thickTop="1">
      <c r="A13" s="16"/>
      <c r="B13" s="229" t="s">
        <v>127</v>
      </c>
      <c r="C13" s="229"/>
      <c r="D13" s="229"/>
      <c r="E13" s="229"/>
      <c r="F13" s="229"/>
      <c r="G13" s="229"/>
      <c r="H13" s="37"/>
      <c r="I13" s="2"/>
    </row>
    <row r="14" spans="1:9" ht="15">
      <c r="A14" s="80"/>
      <c r="B14" s="87" t="s">
        <v>35</v>
      </c>
      <c r="C14" s="84"/>
      <c r="D14" s="84"/>
      <c r="E14" s="82"/>
      <c r="F14" s="130" t="s">
        <v>4</v>
      </c>
      <c r="G14" s="130" t="s">
        <v>26</v>
      </c>
      <c r="H14" s="63"/>
      <c r="I14" s="2"/>
    </row>
    <row r="15" spans="1:9" ht="15">
      <c r="A15" s="17"/>
      <c r="B15" s="206" t="s">
        <v>13</v>
      </c>
      <c r="C15" s="206"/>
      <c r="D15" s="102">
        <v>0</v>
      </c>
      <c r="E15" s="56"/>
      <c r="F15" s="56"/>
      <c r="G15" s="56"/>
      <c r="H15" s="63"/>
      <c r="I15" s="2"/>
    </row>
    <row r="16" spans="1:9" ht="15">
      <c r="A16" s="17"/>
      <c r="B16" s="5" t="s">
        <v>5</v>
      </c>
      <c r="C16" s="103">
        <f>D15*22/100</f>
        <v>0</v>
      </c>
      <c r="D16" s="9"/>
      <c r="E16" s="5"/>
      <c r="F16" s="5"/>
      <c r="G16" s="5"/>
      <c r="H16" s="63"/>
      <c r="I16" s="2"/>
    </row>
    <row r="17" spans="1:9" ht="15">
      <c r="A17" s="17"/>
      <c r="B17" s="5" t="s">
        <v>6</v>
      </c>
      <c r="C17" s="103">
        <f>D15*8/100</f>
        <v>0</v>
      </c>
      <c r="D17" s="9"/>
      <c r="E17" s="5"/>
      <c r="F17" s="5"/>
      <c r="G17" s="5"/>
      <c r="H17" s="63"/>
      <c r="I17" s="2"/>
    </row>
    <row r="18" spans="1:9" ht="15">
      <c r="A18" s="17"/>
      <c r="B18" s="5" t="s">
        <v>7</v>
      </c>
      <c r="C18" s="103">
        <f>(D15+C16+C17)/12</f>
        <v>0</v>
      </c>
      <c r="D18" s="9"/>
      <c r="E18" s="5"/>
      <c r="F18" s="5"/>
      <c r="G18" s="5"/>
      <c r="H18" s="63"/>
      <c r="I18" s="2"/>
    </row>
    <row r="19" spans="1:9" ht="15">
      <c r="A19" s="17"/>
      <c r="B19" s="5" t="s">
        <v>11</v>
      </c>
      <c r="C19" s="103">
        <f>C18/3</f>
        <v>0</v>
      </c>
      <c r="D19" s="9"/>
      <c r="E19" s="64"/>
      <c r="F19" s="65"/>
      <c r="G19" s="5"/>
      <c r="H19" s="63"/>
      <c r="I19" s="2"/>
    </row>
    <row r="20" spans="1:9" ht="15">
      <c r="A20" s="17"/>
      <c r="B20" s="5" t="s">
        <v>18</v>
      </c>
      <c r="C20" s="15">
        <v>0</v>
      </c>
      <c r="D20" s="5"/>
      <c r="E20" s="62"/>
      <c r="F20" s="5"/>
      <c r="G20" s="5"/>
      <c r="H20" s="63"/>
      <c r="I20" s="2"/>
    </row>
    <row r="21" spans="1:9" ht="15">
      <c r="A21" s="17"/>
      <c r="B21" s="5" t="s">
        <v>8</v>
      </c>
      <c r="C21" s="9">
        <f>+D15/12</f>
        <v>0</v>
      </c>
      <c r="D21" s="5"/>
      <c r="E21" s="62"/>
      <c r="F21" s="5"/>
      <c r="G21" s="5"/>
      <c r="H21" s="63"/>
      <c r="I21" s="2"/>
    </row>
    <row r="22" spans="1:9" ht="15.75" thickBot="1">
      <c r="A22" s="17"/>
      <c r="B22" s="3" t="s">
        <v>52</v>
      </c>
      <c r="C22" s="127">
        <f>C21*22/100</f>
        <v>0</v>
      </c>
      <c r="D22" s="66">
        <f>SUM(C16:C22)</f>
        <v>0</v>
      </c>
      <c r="E22" s="66"/>
      <c r="F22" s="67">
        <f>G22*12</f>
        <v>0</v>
      </c>
      <c r="G22" s="67">
        <f>D15+D22</f>
        <v>0</v>
      </c>
      <c r="H22" s="63"/>
      <c r="I22" s="2"/>
    </row>
    <row r="23" spans="1:9" ht="15.75" thickTop="1">
      <c r="A23" s="16"/>
      <c r="B23" s="31"/>
      <c r="C23" s="31"/>
      <c r="D23" s="31"/>
      <c r="E23" s="32"/>
      <c r="F23" s="38"/>
      <c r="G23" s="19"/>
      <c r="H23" s="20"/>
      <c r="I23" s="6"/>
    </row>
    <row r="24" spans="1:9" ht="15">
      <c r="A24" s="80"/>
      <c r="B24" s="84" t="s">
        <v>37</v>
      </c>
      <c r="C24" s="85"/>
      <c r="D24" s="85"/>
      <c r="E24" s="86"/>
      <c r="F24" s="111" t="s">
        <v>34</v>
      </c>
      <c r="G24" s="112" t="s">
        <v>26</v>
      </c>
      <c r="H24" s="23"/>
      <c r="I24" s="6"/>
    </row>
    <row r="25" spans="1:9" ht="15">
      <c r="A25" s="17"/>
      <c r="B25" s="208" t="s">
        <v>19</v>
      </c>
      <c r="C25" s="208"/>
      <c r="D25" s="208"/>
      <c r="E25" s="208"/>
      <c r="F25" s="100">
        <v>0</v>
      </c>
      <c r="G25" s="10"/>
      <c r="H25" s="23"/>
      <c r="I25" s="6"/>
    </row>
    <row r="26" spans="1:9" ht="15">
      <c r="A26" s="17"/>
      <c r="B26" s="208" t="s">
        <v>20</v>
      </c>
      <c r="C26" s="208"/>
      <c r="D26" s="208"/>
      <c r="E26" s="208"/>
      <c r="F26" s="100">
        <v>0</v>
      </c>
      <c r="G26" s="10"/>
      <c r="H26" s="23"/>
      <c r="I26" s="6"/>
    </row>
    <row r="27" spans="1:9" ht="15">
      <c r="A27" s="17"/>
      <c r="B27" s="208" t="s">
        <v>21</v>
      </c>
      <c r="C27" s="208"/>
      <c r="D27" s="208"/>
      <c r="E27" s="208"/>
      <c r="F27" s="100">
        <v>0</v>
      </c>
      <c r="G27" s="10"/>
      <c r="H27" s="23"/>
      <c r="I27" s="6"/>
    </row>
    <row r="28" spans="1:9" ht="15">
      <c r="A28" s="17"/>
      <c r="B28" s="208" t="s">
        <v>22</v>
      </c>
      <c r="C28" s="208"/>
      <c r="D28" s="208"/>
      <c r="E28" s="208"/>
      <c r="F28" s="100">
        <v>0</v>
      </c>
      <c r="G28" s="10"/>
      <c r="H28" s="23"/>
      <c r="I28" s="6"/>
    </row>
    <row r="29" spans="1:9" ht="15">
      <c r="A29" s="17"/>
      <c r="B29" s="208" t="s">
        <v>23</v>
      </c>
      <c r="C29" s="208"/>
      <c r="D29" s="208"/>
      <c r="E29" s="208"/>
      <c r="F29" s="100">
        <v>0</v>
      </c>
      <c r="G29" s="10"/>
      <c r="H29" s="23"/>
      <c r="I29" s="6"/>
    </row>
    <row r="30" spans="1:9" ht="15">
      <c r="A30" s="17"/>
      <c r="B30" s="208" t="s">
        <v>24</v>
      </c>
      <c r="C30" s="208"/>
      <c r="D30" s="208"/>
      <c r="E30" s="208"/>
      <c r="F30" s="100">
        <v>0</v>
      </c>
      <c r="G30" s="10"/>
      <c r="H30" s="23"/>
      <c r="I30" s="6"/>
    </row>
    <row r="31" spans="1:9" ht="15">
      <c r="A31" s="17"/>
      <c r="B31" s="208" t="s">
        <v>40</v>
      </c>
      <c r="C31" s="208"/>
      <c r="D31" s="208"/>
      <c r="E31" s="208"/>
      <c r="F31" s="100">
        <v>0</v>
      </c>
      <c r="G31" s="10"/>
      <c r="H31" s="23"/>
      <c r="I31" s="6"/>
    </row>
    <row r="32" spans="1:9" ht="15">
      <c r="A32" s="17"/>
      <c r="B32" s="211" t="s">
        <v>25</v>
      </c>
      <c r="C32" s="211"/>
      <c r="D32" s="211"/>
      <c r="E32" s="211"/>
      <c r="F32" s="101">
        <v>0</v>
      </c>
      <c r="G32" s="13"/>
      <c r="H32" s="23"/>
      <c r="I32" s="6"/>
    </row>
    <row r="33" spans="1:9" ht="15.75" thickBot="1">
      <c r="A33" s="17"/>
      <c r="B33" s="222" t="s">
        <v>12</v>
      </c>
      <c r="C33" s="222"/>
      <c r="D33" s="222"/>
      <c r="E33" s="222"/>
      <c r="F33" s="128">
        <f>SUM(F25:F32)</f>
        <v>0</v>
      </c>
      <c r="G33" s="129">
        <f>F33/12</f>
        <v>0</v>
      </c>
      <c r="H33" s="23"/>
      <c r="I33" s="6"/>
    </row>
    <row r="34" spans="1:9" ht="15.75" thickTop="1">
      <c r="A34" s="16"/>
      <c r="B34" s="19"/>
      <c r="C34" s="19"/>
      <c r="D34" s="19"/>
      <c r="E34" s="34"/>
      <c r="F34" s="35"/>
      <c r="G34" s="19"/>
      <c r="H34" s="20"/>
      <c r="I34" s="6"/>
    </row>
    <row r="35" spans="1:9" ht="15">
      <c r="A35" s="80"/>
      <c r="B35" s="81" t="s">
        <v>50</v>
      </c>
      <c r="C35" s="82"/>
      <c r="D35" s="82"/>
      <c r="E35" s="83"/>
      <c r="F35" s="88" t="s">
        <v>46</v>
      </c>
      <c r="G35" s="88" t="s">
        <v>26</v>
      </c>
      <c r="H35" s="23"/>
      <c r="I35" s="6"/>
    </row>
    <row r="36" spans="1:9" ht="15">
      <c r="A36" s="17"/>
      <c r="B36" s="42"/>
      <c r="C36" s="10"/>
      <c r="D36" s="43" t="s">
        <v>28</v>
      </c>
      <c r="E36" s="44" t="s">
        <v>29</v>
      </c>
      <c r="F36" s="43" t="s">
        <v>30</v>
      </c>
      <c r="G36" s="77"/>
      <c r="H36" s="23"/>
      <c r="I36" s="6"/>
    </row>
    <row r="37" spans="1:9" ht="15">
      <c r="A37" s="17"/>
      <c r="B37" s="78" t="s">
        <v>27</v>
      </c>
      <c r="C37" s="54"/>
      <c r="D37" s="89">
        <v>9</v>
      </c>
      <c r="E37" s="135">
        <v>0</v>
      </c>
      <c r="F37" s="97">
        <f>(C12*E37)/D37</f>
        <v>0</v>
      </c>
      <c r="G37" s="99">
        <f>F37/C10</f>
        <v>0</v>
      </c>
      <c r="H37" s="23"/>
      <c r="I37" s="6"/>
    </row>
    <row r="38" spans="1:9" ht="15">
      <c r="A38" s="17"/>
      <c r="B38" s="93"/>
      <c r="C38" s="93"/>
      <c r="D38" s="93"/>
      <c r="E38" s="94"/>
      <c r="F38" s="95"/>
      <c r="G38" s="76"/>
      <c r="H38" s="21"/>
      <c r="I38" s="6"/>
    </row>
    <row r="39" spans="1:9" ht="15">
      <c r="A39" s="80"/>
      <c r="B39" s="81" t="s">
        <v>51</v>
      </c>
      <c r="C39" s="82"/>
      <c r="D39" s="82"/>
      <c r="E39" s="83"/>
      <c r="F39" s="88" t="s">
        <v>46</v>
      </c>
      <c r="G39" s="88" t="s">
        <v>26</v>
      </c>
      <c r="H39" s="23"/>
      <c r="I39" s="6"/>
    </row>
    <row r="40" spans="1:9" ht="15">
      <c r="A40" s="17"/>
      <c r="B40" s="78" t="s">
        <v>41</v>
      </c>
      <c r="C40" s="91">
        <v>25</v>
      </c>
      <c r="D40" s="54" t="s">
        <v>48</v>
      </c>
      <c r="E40" s="55"/>
      <c r="F40" s="97">
        <f>F37*C40/100</f>
        <v>0</v>
      </c>
      <c r="G40" s="97">
        <f>F40/10</f>
        <v>0</v>
      </c>
      <c r="H40" s="23"/>
      <c r="I40" s="6"/>
    </row>
    <row r="41" spans="1:9" ht="15">
      <c r="A41" s="17"/>
      <c r="B41" s="41" t="s">
        <v>42</v>
      </c>
      <c r="C41" s="92">
        <v>50</v>
      </c>
      <c r="D41" s="10" t="s">
        <v>48</v>
      </c>
      <c r="E41" s="12"/>
      <c r="F41" s="97">
        <f>F40*C41/100</f>
        <v>0</v>
      </c>
      <c r="G41" s="97">
        <f>F41/10</f>
        <v>0</v>
      </c>
      <c r="H41" s="23"/>
      <c r="I41" s="6"/>
    </row>
    <row r="42" spans="1:9" ht="15">
      <c r="A42" s="17"/>
      <c r="B42" s="41" t="s">
        <v>43</v>
      </c>
      <c r="C42" s="92">
        <v>25</v>
      </c>
      <c r="D42" s="10" t="s">
        <v>48</v>
      </c>
      <c r="E42" s="12"/>
      <c r="F42" s="98">
        <f>F41*C42/100</f>
        <v>0</v>
      </c>
      <c r="G42" s="98">
        <f>F42/10</f>
        <v>0</v>
      </c>
      <c r="H42" s="23"/>
      <c r="I42" s="6"/>
    </row>
    <row r="43" spans="1:9" ht="15.75" thickBot="1">
      <c r="A43" s="17"/>
      <c r="B43" s="39"/>
      <c r="C43" s="2"/>
      <c r="D43" s="2"/>
      <c r="E43" s="114" t="s">
        <v>12</v>
      </c>
      <c r="F43" s="113">
        <f>SUM(F40:F42)</f>
        <v>0</v>
      </c>
      <c r="G43" s="98">
        <f>SUM(G40:G42)</f>
        <v>0</v>
      </c>
      <c r="H43" s="23"/>
      <c r="I43" s="6"/>
    </row>
    <row r="44" spans="1:9" ht="15.75" thickTop="1">
      <c r="A44" s="60"/>
      <c r="B44" s="19"/>
      <c r="C44" s="19"/>
      <c r="D44" s="19"/>
      <c r="E44" s="29"/>
      <c r="F44" s="19"/>
      <c r="G44" s="58"/>
      <c r="H44" s="59"/>
      <c r="I44" s="6"/>
    </row>
    <row r="45" spans="1:9" ht="21">
      <c r="A45" s="223" t="s">
        <v>53</v>
      </c>
      <c r="B45" s="223"/>
      <c r="C45" s="223"/>
      <c r="D45" s="223"/>
      <c r="E45" s="223"/>
      <c r="F45" s="223"/>
      <c r="G45" s="223"/>
      <c r="H45" s="8"/>
      <c r="I45" s="6"/>
    </row>
    <row r="46" spans="1:9" ht="15.75" thickBot="1">
      <c r="A46" s="61"/>
      <c r="B46" s="27"/>
      <c r="C46" s="27"/>
      <c r="D46" s="27"/>
      <c r="E46" s="30"/>
      <c r="F46" s="27"/>
      <c r="G46" s="33"/>
      <c r="H46" s="36"/>
      <c r="I46" s="6"/>
    </row>
    <row r="47" spans="1:9" ht="15.75" thickTop="1">
      <c r="A47" s="17"/>
      <c r="B47" s="7"/>
      <c r="C47" s="2"/>
      <c r="D47" s="2"/>
      <c r="E47" s="6"/>
      <c r="F47" s="22"/>
      <c r="G47" s="6"/>
      <c r="H47" s="21"/>
      <c r="I47" s="6"/>
    </row>
    <row r="48" spans="1:9" ht="15">
      <c r="A48" s="17"/>
      <c r="B48" s="220" t="s">
        <v>3</v>
      </c>
      <c r="C48" s="220"/>
      <c r="D48" s="220"/>
      <c r="E48" s="123" t="s">
        <v>4</v>
      </c>
      <c r="F48" s="124" t="s">
        <v>26</v>
      </c>
      <c r="G48" s="72"/>
      <c r="H48" s="23"/>
      <c r="I48" s="2"/>
    </row>
    <row r="49" spans="1:9" ht="15">
      <c r="A49" s="17"/>
      <c r="B49" s="139" t="s">
        <v>45</v>
      </c>
      <c r="C49" s="96">
        <v>0.25</v>
      </c>
      <c r="D49" s="139"/>
      <c r="E49" s="6">
        <f>C8*C49</f>
        <v>0</v>
      </c>
      <c r="F49" s="8">
        <f>E49/C10</f>
        <v>0</v>
      </c>
      <c r="G49" s="73" t="e">
        <f>F49/F57</f>
        <v>#DIV/0!</v>
      </c>
      <c r="H49" s="23"/>
      <c r="I49" s="2"/>
    </row>
    <row r="50" spans="1:9" ht="15">
      <c r="A50" s="17"/>
      <c r="B50" s="226" t="s">
        <v>36</v>
      </c>
      <c r="C50" s="226"/>
      <c r="D50" s="226"/>
      <c r="E50" s="11">
        <f>F22</f>
        <v>0</v>
      </c>
      <c r="F50" s="8">
        <f>E50/12</f>
        <v>0</v>
      </c>
      <c r="G50" s="74" t="e">
        <f>F50/F57</f>
        <v>#DIV/0!</v>
      </c>
      <c r="H50" s="23"/>
      <c r="I50" s="2"/>
    </row>
    <row r="51" spans="1:9" ht="15">
      <c r="A51" s="17"/>
      <c r="B51" s="226" t="s">
        <v>38</v>
      </c>
      <c r="C51" s="226"/>
      <c r="D51" s="226"/>
      <c r="E51" s="4">
        <f>F33</f>
        <v>0</v>
      </c>
      <c r="F51" s="8">
        <f>E51/C10</f>
        <v>0</v>
      </c>
      <c r="G51" s="74" t="e">
        <f>F51/F57</f>
        <v>#DIV/0!</v>
      </c>
      <c r="H51" s="23"/>
      <c r="I51" s="2"/>
    </row>
    <row r="52" spans="1:9" ht="15">
      <c r="A52" s="17"/>
      <c r="B52" s="39" t="s">
        <v>39</v>
      </c>
      <c r="C52" s="39"/>
      <c r="D52" s="40"/>
      <c r="E52" s="6">
        <f>F37</f>
        <v>0</v>
      </c>
      <c r="F52" s="8">
        <f>E52/C10</f>
        <v>0</v>
      </c>
      <c r="G52" s="74" t="e">
        <f>F52/F57</f>
        <v>#DIV/0!</v>
      </c>
      <c r="H52" s="23"/>
      <c r="I52" s="2"/>
    </row>
    <row r="53" spans="1:9" ht="15">
      <c r="A53" s="17"/>
      <c r="B53" s="226" t="s">
        <v>47</v>
      </c>
      <c r="C53" s="226"/>
      <c r="D53" s="226"/>
      <c r="E53" s="9">
        <f>F43</f>
        <v>0</v>
      </c>
      <c r="F53" s="8">
        <f>E53/C10</f>
        <v>0</v>
      </c>
      <c r="G53" s="74" t="e">
        <f>F53/F57</f>
        <v>#DIV/0!</v>
      </c>
      <c r="H53" s="23"/>
      <c r="I53" s="2"/>
    </row>
    <row r="54" spans="1:9" ht="15">
      <c r="A54" s="17"/>
      <c r="B54" s="214" t="s">
        <v>9</v>
      </c>
      <c r="C54" s="214"/>
      <c r="D54" s="214"/>
      <c r="E54" s="46">
        <f>SUM(E49:E53)</f>
        <v>0</v>
      </c>
      <c r="F54" s="47">
        <f>SUM(F49:F53)</f>
        <v>0</v>
      </c>
      <c r="G54" s="73"/>
      <c r="H54" s="23"/>
      <c r="I54" s="2"/>
    </row>
    <row r="55" spans="1:9" ht="15">
      <c r="A55" s="17"/>
      <c r="B55" s="45" t="s">
        <v>32</v>
      </c>
      <c r="C55" s="90">
        <v>0.06</v>
      </c>
      <c r="D55" s="45"/>
      <c r="E55" s="4">
        <f>E54*C55</f>
        <v>0</v>
      </c>
      <c r="F55" s="4">
        <f>F54*C55</f>
        <v>0</v>
      </c>
      <c r="G55" s="73" t="e">
        <f>F55/F57</f>
        <v>#DIV/0!</v>
      </c>
      <c r="H55" s="23"/>
      <c r="I55" s="2"/>
    </row>
    <row r="56" spans="1:9" ht="15">
      <c r="A56" s="17"/>
      <c r="B56" s="228"/>
      <c r="C56" s="228"/>
      <c r="D56" s="228"/>
      <c r="E56" s="4"/>
      <c r="F56" s="4"/>
      <c r="G56" s="74"/>
      <c r="H56" s="23"/>
      <c r="I56" s="2"/>
    </row>
    <row r="57" spans="1:9" ht="15">
      <c r="A57" s="17"/>
      <c r="B57" s="220" t="s">
        <v>10</v>
      </c>
      <c r="C57" s="220"/>
      <c r="D57" s="220"/>
      <c r="E57" s="125">
        <f>SUM(E54:E56)</f>
        <v>0</v>
      </c>
      <c r="F57" s="126">
        <f>SUM(F54:F56)</f>
        <v>0</v>
      </c>
      <c r="G57" s="75" t="e">
        <f>SUM(G49:G56)</f>
        <v>#DIV/0!</v>
      </c>
      <c r="H57" s="23"/>
      <c r="I57" s="2"/>
    </row>
    <row r="58" spans="1:9" ht="15">
      <c r="A58" s="17"/>
      <c r="B58" s="70"/>
      <c r="C58" s="70"/>
      <c r="D58" s="70"/>
      <c r="E58" s="71"/>
      <c r="F58" s="5"/>
      <c r="G58" s="72"/>
      <c r="H58" s="23"/>
      <c r="I58" s="2"/>
    </row>
    <row r="59" spans="1:9" ht="20.25">
      <c r="A59" s="17"/>
      <c r="B59" s="132" t="s">
        <v>33</v>
      </c>
      <c r="C59" s="119"/>
      <c r="D59" s="120"/>
      <c r="E59" s="121"/>
      <c r="F59" s="131">
        <f>E57/C12</f>
        <v>0</v>
      </c>
      <c r="G59" s="122"/>
      <c r="H59" s="23"/>
      <c r="I59" s="2"/>
    </row>
    <row r="60" spans="1:9" ht="15.75" thickBot="1">
      <c r="A60" s="18"/>
      <c r="B60" s="24"/>
      <c r="C60" s="24"/>
      <c r="D60" s="24"/>
      <c r="E60" s="25"/>
      <c r="F60" s="26"/>
      <c r="G60" s="57"/>
      <c r="H60" s="28"/>
      <c r="I60" s="2"/>
    </row>
    <row r="61" spans="1:9" ht="15.75" thickTop="1">
      <c r="A61" s="1"/>
      <c r="B61" s="138"/>
      <c r="C61" s="138"/>
      <c r="D61" s="31"/>
      <c r="E61" s="14"/>
      <c r="F61" s="5"/>
      <c r="G61" s="2"/>
      <c r="H61" s="2"/>
      <c r="I61" s="2"/>
    </row>
  </sheetData>
  <sheetProtection/>
  <mergeCells count="22">
    <mergeCell ref="A1:H1"/>
    <mergeCell ref="A2:H2"/>
    <mergeCell ref="A5:H5"/>
    <mergeCell ref="B13:G13"/>
    <mergeCell ref="B15:C15"/>
    <mergeCell ref="B25:E25"/>
    <mergeCell ref="B26:E26"/>
    <mergeCell ref="B27:E27"/>
    <mergeCell ref="B28:E28"/>
    <mergeCell ref="B29:E29"/>
    <mergeCell ref="B30:E30"/>
    <mergeCell ref="B31:E31"/>
    <mergeCell ref="B53:D53"/>
    <mergeCell ref="B54:D54"/>
    <mergeCell ref="B56:D56"/>
    <mergeCell ref="B57:D57"/>
    <mergeCell ref="B32:E32"/>
    <mergeCell ref="B33:E33"/>
    <mergeCell ref="A45:G45"/>
    <mergeCell ref="B48:D48"/>
    <mergeCell ref="B50:D50"/>
    <mergeCell ref="B51:D51"/>
  </mergeCells>
  <printOptions/>
  <pageMargins left="0.511811024" right="0.511811024" top="0.787401575" bottom="0.787401575" header="0.31496062" footer="0.31496062"/>
  <pageSetup horizontalDpi="600" verticalDpi="600" orientation="portrait" paperSize="9" scale="75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3.421875" style="0" customWidth="1"/>
    <col min="2" max="2" width="26.140625" style="3" customWidth="1"/>
    <col min="3" max="3" width="12.7109375" style="3" bestFit="1" customWidth="1"/>
    <col min="4" max="4" width="23.421875" style="3" customWidth="1"/>
    <col min="5" max="5" width="13.28125" style="3" customWidth="1"/>
    <col min="6" max="6" width="19.28125" style="3" customWidth="1"/>
    <col min="7" max="7" width="20.8515625" style="3" customWidth="1"/>
    <col min="8" max="8" width="2.00390625" style="3" customWidth="1"/>
    <col min="9" max="9" width="2.421875" style="3" customWidth="1"/>
  </cols>
  <sheetData>
    <row r="1" spans="1:8" ht="20.25">
      <c r="A1" s="200" t="s">
        <v>14</v>
      </c>
      <c r="B1" s="200"/>
      <c r="C1" s="200"/>
      <c r="D1" s="200"/>
      <c r="E1" s="200"/>
      <c r="F1" s="200"/>
      <c r="G1" s="200"/>
      <c r="H1" s="200"/>
    </row>
    <row r="2" spans="1:8" ht="6.75" customHeight="1">
      <c r="A2" s="201"/>
      <c r="B2" s="201"/>
      <c r="C2" s="201"/>
      <c r="D2" s="201"/>
      <c r="E2" s="201"/>
      <c r="F2" s="201"/>
      <c r="G2" s="201"/>
      <c r="H2" s="201"/>
    </row>
    <row r="3" ht="15.75" thickBot="1"/>
    <row r="4" spans="1:9" ht="15.75" thickTop="1">
      <c r="A4" s="16"/>
      <c r="B4" s="19"/>
      <c r="C4" s="19"/>
      <c r="D4" s="19"/>
      <c r="E4" s="19"/>
      <c r="F4" s="19"/>
      <c r="G4" s="19"/>
      <c r="H4" s="20"/>
      <c r="I4" s="2"/>
    </row>
    <row r="5" spans="1:9" ht="23.25">
      <c r="A5" s="202" t="s">
        <v>89</v>
      </c>
      <c r="B5" s="203"/>
      <c r="C5" s="203"/>
      <c r="D5" s="203"/>
      <c r="E5" s="203"/>
      <c r="F5" s="203"/>
      <c r="G5" s="203"/>
      <c r="H5" s="204"/>
      <c r="I5" s="2"/>
    </row>
    <row r="6" spans="1:9" ht="15.75">
      <c r="A6" s="48"/>
      <c r="B6" s="49"/>
      <c r="C6" s="49"/>
      <c r="D6" s="49"/>
      <c r="E6" s="49"/>
      <c r="F6" s="49"/>
      <c r="G6" s="49"/>
      <c r="H6" s="50"/>
      <c r="I6" s="2"/>
    </row>
    <row r="7" spans="1:9" ht="25.5">
      <c r="A7" s="51"/>
      <c r="B7" s="115" t="s">
        <v>0</v>
      </c>
      <c r="C7" s="117" t="s">
        <v>2</v>
      </c>
      <c r="D7" s="79" t="s">
        <v>17</v>
      </c>
      <c r="E7" s="69" t="s">
        <v>1</v>
      </c>
      <c r="F7" s="68"/>
      <c r="G7" s="68"/>
      <c r="H7" s="52"/>
      <c r="I7" s="5"/>
    </row>
    <row r="8" spans="1:9" ht="15">
      <c r="A8" s="51"/>
      <c r="B8" s="116"/>
      <c r="C8" s="136">
        <v>0</v>
      </c>
      <c r="D8" s="105" t="s">
        <v>61</v>
      </c>
      <c r="E8" s="104"/>
      <c r="F8" s="106"/>
      <c r="G8" s="107"/>
      <c r="H8" s="53"/>
      <c r="I8" s="6"/>
    </row>
    <row r="9" spans="1:9" ht="15">
      <c r="A9" s="51"/>
      <c r="B9" s="110" t="s">
        <v>16</v>
      </c>
      <c r="C9" s="118">
        <v>200</v>
      </c>
      <c r="D9" s="110"/>
      <c r="E9" s="108"/>
      <c r="F9" s="106"/>
      <c r="G9" s="107"/>
      <c r="H9" s="53"/>
      <c r="I9" s="6"/>
    </row>
    <row r="10" spans="1:9" ht="15">
      <c r="A10" s="51"/>
      <c r="B10" s="110" t="s">
        <v>15</v>
      </c>
      <c r="C10" s="118">
        <v>10</v>
      </c>
      <c r="D10" s="110"/>
      <c r="E10" s="108"/>
      <c r="F10" s="106"/>
      <c r="G10" s="107"/>
      <c r="H10" s="53"/>
      <c r="I10" s="6"/>
    </row>
    <row r="11" spans="1:9" ht="15">
      <c r="A11" s="51"/>
      <c r="B11" s="110" t="s">
        <v>31</v>
      </c>
      <c r="C11" s="118">
        <v>190</v>
      </c>
      <c r="D11" s="110"/>
      <c r="E11" s="108"/>
      <c r="F11" s="106"/>
      <c r="G11" s="107"/>
      <c r="H11" s="53"/>
      <c r="I11" s="6"/>
    </row>
    <row r="12" spans="1:9" ht="15.75" thickBot="1">
      <c r="A12" s="51"/>
      <c r="B12" s="110" t="s">
        <v>44</v>
      </c>
      <c r="C12" s="118">
        <v>38000</v>
      </c>
      <c r="D12" s="110"/>
      <c r="E12" s="109"/>
      <c r="F12" s="107"/>
      <c r="G12" s="107"/>
      <c r="H12" s="53"/>
      <c r="I12" s="6"/>
    </row>
    <row r="13" spans="1:9" ht="26.25" customHeight="1" thickTop="1">
      <c r="A13" s="16"/>
      <c r="B13" s="229" t="s">
        <v>128</v>
      </c>
      <c r="C13" s="229"/>
      <c r="D13" s="229"/>
      <c r="E13" s="229"/>
      <c r="F13" s="229"/>
      <c r="G13" s="229"/>
      <c r="H13" s="37"/>
      <c r="I13" s="2"/>
    </row>
    <row r="14" spans="1:9" ht="15">
      <c r="A14" s="80"/>
      <c r="B14" s="87" t="s">
        <v>35</v>
      </c>
      <c r="C14" s="84"/>
      <c r="D14" s="84"/>
      <c r="E14" s="82"/>
      <c r="F14" s="130" t="s">
        <v>4</v>
      </c>
      <c r="G14" s="130" t="s">
        <v>26</v>
      </c>
      <c r="H14" s="63"/>
      <c r="I14" s="2"/>
    </row>
    <row r="15" spans="1:9" ht="15">
      <c r="A15" s="17"/>
      <c r="B15" s="206" t="s">
        <v>13</v>
      </c>
      <c r="C15" s="206"/>
      <c r="D15" s="102">
        <v>0</v>
      </c>
      <c r="E15" s="56"/>
      <c r="F15" s="56"/>
      <c r="G15" s="56"/>
      <c r="H15" s="63"/>
      <c r="I15" s="2"/>
    </row>
    <row r="16" spans="1:9" ht="15">
      <c r="A16" s="17"/>
      <c r="B16" s="5" t="s">
        <v>5</v>
      </c>
      <c r="C16" s="103">
        <f>D15*22/100</f>
        <v>0</v>
      </c>
      <c r="D16" s="9"/>
      <c r="E16" s="5"/>
      <c r="F16" s="5"/>
      <c r="G16" s="5"/>
      <c r="H16" s="63"/>
      <c r="I16" s="2"/>
    </row>
    <row r="17" spans="1:9" ht="15">
      <c r="A17" s="17"/>
      <c r="B17" s="5" t="s">
        <v>6</v>
      </c>
      <c r="C17" s="103">
        <f>D15*8/100</f>
        <v>0</v>
      </c>
      <c r="D17" s="9"/>
      <c r="E17" s="5"/>
      <c r="F17" s="5"/>
      <c r="G17" s="5"/>
      <c r="H17" s="63"/>
      <c r="I17" s="2"/>
    </row>
    <row r="18" spans="1:9" ht="15">
      <c r="A18" s="17"/>
      <c r="B18" s="5" t="s">
        <v>7</v>
      </c>
      <c r="C18" s="103">
        <f>(D15+C16+C17)/12</f>
        <v>0</v>
      </c>
      <c r="D18" s="9"/>
      <c r="E18" s="5"/>
      <c r="F18" s="5"/>
      <c r="G18" s="5"/>
      <c r="H18" s="63"/>
      <c r="I18" s="2"/>
    </row>
    <row r="19" spans="1:9" ht="15">
      <c r="A19" s="17"/>
      <c r="B19" s="5" t="s">
        <v>11</v>
      </c>
      <c r="C19" s="103">
        <f>C18/3</f>
        <v>0</v>
      </c>
      <c r="D19" s="9"/>
      <c r="E19" s="64"/>
      <c r="F19" s="65"/>
      <c r="G19" s="5"/>
      <c r="H19" s="63"/>
      <c r="I19" s="2"/>
    </row>
    <row r="20" spans="1:9" ht="15">
      <c r="A20" s="17"/>
      <c r="B20" s="5" t="s">
        <v>18</v>
      </c>
      <c r="C20" s="15">
        <v>0</v>
      </c>
      <c r="D20" s="5"/>
      <c r="E20" s="62"/>
      <c r="F20" s="5"/>
      <c r="G20" s="5"/>
      <c r="H20" s="63"/>
      <c r="I20" s="2"/>
    </row>
    <row r="21" spans="1:9" ht="15">
      <c r="A21" s="17"/>
      <c r="B21" s="5" t="s">
        <v>8</v>
      </c>
      <c r="C21" s="9">
        <f>+D15/12</f>
        <v>0</v>
      </c>
      <c r="D21" s="5"/>
      <c r="E21" s="62"/>
      <c r="F21" s="5"/>
      <c r="G21" s="5"/>
      <c r="H21" s="63"/>
      <c r="I21" s="2"/>
    </row>
    <row r="22" spans="1:9" ht="15.75" thickBot="1">
      <c r="A22" s="17"/>
      <c r="B22" s="3" t="s">
        <v>52</v>
      </c>
      <c r="C22" s="127">
        <f>C21*22/100</f>
        <v>0</v>
      </c>
      <c r="D22" s="66">
        <f>SUM(C16:C22)</f>
        <v>0</v>
      </c>
      <c r="E22" s="66"/>
      <c r="F22" s="67">
        <f>G22*12</f>
        <v>0</v>
      </c>
      <c r="G22" s="67">
        <f>D15+D22</f>
        <v>0</v>
      </c>
      <c r="H22" s="63"/>
      <c r="I22" s="2"/>
    </row>
    <row r="23" spans="1:9" ht="15.75" thickTop="1">
      <c r="A23" s="16"/>
      <c r="B23" s="31"/>
      <c r="C23" s="31"/>
      <c r="D23" s="31"/>
      <c r="E23" s="32"/>
      <c r="F23" s="38"/>
      <c r="G23" s="19"/>
      <c r="H23" s="20"/>
      <c r="I23" s="6"/>
    </row>
    <row r="24" spans="1:9" ht="15">
      <c r="A24" s="80"/>
      <c r="B24" s="84" t="s">
        <v>37</v>
      </c>
      <c r="C24" s="85"/>
      <c r="D24" s="85"/>
      <c r="E24" s="86"/>
      <c r="F24" s="111" t="s">
        <v>34</v>
      </c>
      <c r="G24" s="112" t="s">
        <v>26</v>
      </c>
      <c r="H24" s="23"/>
      <c r="I24" s="6"/>
    </row>
    <row r="25" spans="1:9" ht="15">
      <c r="A25" s="17"/>
      <c r="B25" s="208" t="s">
        <v>19</v>
      </c>
      <c r="C25" s="208"/>
      <c r="D25" s="208"/>
      <c r="E25" s="208"/>
      <c r="F25" s="100">
        <v>0</v>
      </c>
      <c r="G25" s="10"/>
      <c r="H25" s="23"/>
      <c r="I25" s="6"/>
    </row>
    <row r="26" spans="1:9" ht="15">
      <c r="A26" s="17"/>
      <c r="B26" s="208" t="s">
        <v>20</v>
      </c>
      <c r="C26" s="208"/>
      <c r="D26" s="208"/>
      <c r="E26" s="208"/>
      <c r="F26" s="100">
        <v>0</v>
      </c>
      <c r="G26" s="10"/>
      <c r="H26" s="23"/>
      <c r="I26" s="6"/>
    </row>
    <row r="27" spans="1:9" ht="15">
      <c r="A27" s="17"/>
      <c r="B27" s="208" t="s">
        <v>21</v>
      </c>
      <c r="C27" s="208"/>
      <c r="D27" s="208"/>
      <c r="E27" s="208"/>
      <c r="F27" s="100">
        <v>0</v>
      </c>
      <c r="G27" s="10"/>
      <c r="H27" s="23"/>
      <c r="I27" s="6"/>
    </row>
    <row r="28" spans="1:9" ht="15">
      <c r="A28" s="17"/>
      <c r="B28" s="208" t="s">
        <v>22</v>
      </c>
      <c r="C28" s="208"/>
      <c r="D28" s="208"/>
      <c r="E28" s="208"/>
      <c r="F28" s="100">
        <v>0</v>
      </c>
      <c r="G28" s="10"/>
      <c r="H28" s="23"/>
      <c r="I28" s="6"/>
    </row>
    <row r="29" spans="1:9" ht="15">
      <c r="A29" s="17"/>
      <c r="B29" s="208" t="s">
        <v>23</v>
      </c>
      <c r="C29" s="208"/>
      <c r="D29" s="208"/>
      <c r="E29" s="208"/>
      <c r="F29" s="100">
        <v>0</v>
      </c>
      <c r="G29" s="10"/>
      <c r="H29" s="23"/>
      <c r="I29" s="6"/>
    </row>
    <row r="30" spans="1:9" ht="15">
      <c r="A30" s="17"/>
      <c r="B30" s="208" t="s">
        <v>24</v>
      </c>
      <c r="C30" s="208"/>
      <c r="D30" s="208"/>
      <c r="E30" s="208"/>
      <c r="F30" s="100">
        <v>0</v>
      </c>
      <c r="G30" s="10"/>
      <c r="H30" s="23"/>
      <c r="I30" s="6"/>
    </row>
    <row r="31" spans="1:9" ht="15">
      <c r="A31" s="17"/>
      <c r="B31" s="208" t="s">
        <v>40</v>
      </c>
      <c r="C31" s="208"/>
      <c r="D31" s="208"/>
      <c r="E31" s="208"/>
      <c r="F31" s="100">
        <v>0</v>
      </c>
      <c r="G31" s="10"/>
      <c r="H31" s="23"/>
      <c r="I31" s="6"/>
    </row>
    <row r="32" spans="1:9" ht="15">
      <c r="A32" s="17"/>
      <c r="B32" s="211" t="s">
        <v>25</v>
      </c>
      <c r="C32" s="211"/>
      <c r="D32" s="211"/>
      <c r="E32" s="211"/>
      <c r="F32" s="101">
        <v>0</v>
      </c>
      <c r="G32" s="13"/>
      <c r="H32" s="23"/>
      <c r="I32" s="6"/>
    </row>
    <row r="33" spans="1:9" ht="15.75" thickBot="1">
      <c r="A33" s="17"/>
      <c r="B33" s="222" t="s">
        <v>12</v>
      </c>
      <c r="C33" s="222"/>
      <c r="D33" s="222"/>
      <c r="E33" s="222"/>
      <c r="F33" s="128">
        <f>SUM(F25:F32)</f>
        <v>0</v>
      </c>
      <c r="G33" s="129">
        <f>F33/12</f>
        <v>0</v>
      </c>
      <c r="H33" s="23"/>
      <c r="I33" s="6"/>
    </row>
    <row r="34" spans="1:9" ht="15.75" thickTop="1">
      <c r="A34" s="16"/>
      <c r="B34" s="19"/>
      <c r="C34" s="19"/>
      <c r="D34" s="19"/>
      <c r="E34" s="34"/>
      <c r="F34" s="35"/>
      <c r="G34" s="19"/>
      <c r="H34" s="20"/>
      <c r="I34" s="6"/>
    </row>
    <row r="35" spans="1:9" ht="15">
      <c r="A35" s="80"/>
      <c r="B35" s="81" t="s">
        <v>50</v>
      </c>
      <c r="C35" s="82"/>
      <c r="D35" s="82"/>
      <c r="E35" s="83"/>
      <c r="F35" s="88" t="s">
        <v>46</v>
      </c>
      <c r="G35" s="88" t="s">
        <v>26</v>
      </c>
      <c r="H35" s="23"/>
      <c r="I35" s="6"/>
    </row>
    <row r="36" spans="1:9" ht="15">
      <c r="A36" s="17"/>
      <c r="B36" s="42"/>
      <c r="C36" s="10"/>
      <c r="D36" s="43" t="s">
        <v>28</v>
      </c>
      <c r="E36" s="44" t="s">
        <v>29</v>
      </c>
      <c r="F36" s="43" t="s">
        <v>30</v>
      </c>
      <c r="G36" s="77"/>
      <c r="H36" s="23"/>
      <c r="I36" s="6"/>
    </row>
    <row r="37" spans="1:9" ht="15">
      <c r="A37" s="17"/>
      <c r="B37" s="78" t="s">
        <v>27</v>
      </c>
      <c r="C37" s="54"/>
      <c r="D37" s="89">
        <v>9</v>
      </c>
      <c r="E37" s="135">
        <v>0</v>
      </c>
      <c r="F37" s="97">
        <f>(C12*E37)/D37</f>
        <v>0</v>
      </c>
      <c r="G37" s="99">
        <f>F37/C10</f>
        <v>0</v>
      </c>
      <c r="H37" s="23"/>
      <c r="I37" s="6"/>
    </row>
    <row r="38" spans="1:9" ht="15">
      <c r="A38" s="17"/>
      <c r="B38" s="93"/>
      <c r="C38" s="93"/>
      <c r="D38" s="93"/>
      <c r="E38" s="94"/>
      <c r="F38" s="95"/>
      <c r="G38" s="76"/>
      <c r="H38" s="21"/>
      <c r="I38" s="6"/>
    </row>
    <row r="39" spans="1:9" ht="15">
      <c r="A39" s="80"/>
      <c r="B39" s="81" t="s">
        <v>51</v>
      </c>
      <c r="C39" s="82"/>
      <c r="D39" s="82"/>
      <c r="E39" s="83"/>
      <c r="F39" s="88" t="s">
        <v>46</v>
      </c>
      <c r="G39" s="88" t="s">
        <v>26</v>
      </c>
      <c r="H39" s="23"/>
      <c r="I39" s="6"/>
    </row>
    <row r="40" spans="1:9" ht="15">
      <c r="A40" s="17"/>
      <c r="B40" s="78" t="s">
        <v>41</v>
      </c>
      <c r="C40" s="91">
        <v>25</v>
      </c>
      <c r="D40" s="54" t="s">
        <v>48</v>
      </c>
      <c r="E40" s="55"/>
      <c r="F40" s="97">
        <f>F37*C40/100</f>
        <v>0</v>
      </c>
      <c r="G40" s="97">
        <f>F40/10</f>
        <v>0</v>
      </c>
      <c r="H40" s="23"/>
      <c r="I40" s="6"/>
    </row>
    <row r="41" spans="1:9" ht="15">
      <c r="A41" s="17"/>
      <c r="B41" s="41" t="s">
        <v>42</v>
      </c>
      <c r="C41" s="92">
        <v>50</v>
      </c>
      <c r="D41" s="10" t="s">
        <v>48</v>
      </c>
      <c r="E41" s="12"/>
      <c r="F41" s="97">
        <f>F40*C41/100</f>
        <v>0</v>
      </c>
      <c r="G41" s="97">
        <f>F41/10</f>
        <v>0</v>
      </c>
      <c r="H41" s="23"/>
      <c r="I41" s="6"/>
    </row>
    <row r="42" spans="1:9" ht="15">
      <c r="A42" s="17"/>
      <c r="B42" s="41" t="s">
        <v>43</v>
      </c>
      <c r="C42" s="92">
        <v>25</v>
      </c>
      <c r="D42" s="10" t="s">
        <v>48</v>
      </c>
      <c r="E42" s="12"/>
      <c r="F42" s="98">
        <f>F41*C42/100</f>
        <v>0</v>
      </c>
      <c r="G42" s="98">
        <f>F42/10</f>
        <v>0</v>
      </c>
      <c r="H42" s="23"/>
      <c r="I42" s="6"/>
    </row>
    <row r="43" spans="1:9" ht="15.75" thickBot="1">
      <c r="A43" s="17"/>
      <c r="B43" s="39"/>
      <c r="C43" s="2"/>
      <c r="D43" s="2"/>
      <c r="E43" s="114" t="s">
        <v>12</v>
      </c>
      <c r="F43" s="113">
        <f>SUM(F40:F42)</f>
        <v>0</v>
      </c>
      <c r="G43" s="98">
        <f>SUM(G40:G42)</f>
        <v>0</v>
      </c>
      <c r="H43" s="23"/>
      <c r="I43" s="6"/>
    </row>
    <row r="44" spans="1:9" ht="15.75" thickTop="1">
      <c r="A44" s="60"/>
      <c r="B44" s="19"/>
      <c r="C44" s="19"/>
      <c r="D44" s="19"/>
      <c r="E44" s="29"/>
      <c r="F44" s="19"/>
      <c r="G44" s="58"/>
      <c r="H44" s="59"/>
      <c r="I44" s="6"/>
    </row>
    <row r="45" spans="1:9" ht="21">
      <c r="A45" s="223" t="s">
        <v>53</v>
      </c>
      <c r="B45" s="223"/>
      <c r="C45" s="223"/>
      <c r="D45" s="223"/>
      <c r="E45" s="223"/>
      <c r="F45" s="223"/>
      <c r="G45" s="223"/>
      <c r="H45" s="8"/>
      <c r="I45" s="6"/>
    </row>
    <row r="46" spans="1:9" ht="15.75" thickBot="1">
      <c r="A46" s="61"/>
      <c r="B46" s="27"/>
      <c r="C46" s="27"/>
      <c r="D46" s="27"/>
      <c r="E46" s="30"/>
      <c r="F46" s="27"/>
      <c r="G46" s="33"/>
      <c r="H46" s="36"/>
      <c r="I46" s="6"/>
    </row>
    <row r="47" spans="1:9" ht="15.75" thickTop="1">
      <c r="A47" s="17"/>
      <c r="B47" s="7"/>
      <c r="C47" s="2"/>
      <c r="D47" s="2"/>
      <c r="E47" s="6"/>
      <c r="F47" s="22"/>
      <c r="G47" s="6"/>
      <c r="H47" s="21"/>
      <c r="I47" s="6"/>
    </row>
    <row r="48" spans="1:9" ht="15">
      <c r="A48" s="17"/>
      <c r="B48" s="220" t="s">
        <v>3</v>
      </c>
      <c r="C48" s="220"/>
      <c r="D48" s="220"/>
      <c r="E48" s="123" t="s">
        <v>4</v>
      </c>
      <c r="F48" s="124" t="s">
        <v>26</v>
      </c>
      <c r="G48" s="72"/>
      <c r="H48" s="23"/>
      <c r="I48" s="2"/>
    </row>
    <row r="49" spans="1:9" ht="15">
      <c r="A49" s="17"/>
      <c r="B49" s="133" t="s">
        <v>45</v>
      </c>
      <c r="C49" s="96">
        <v>0.25</v>
      </c>
      <c r="D49" s="133"/>
      <c r="E49" s="6">
        <f>C8*C49</f>
        <v>0</v>
      </c>
      <c r="F49" s="8">
        <f>E49/C10</f>
        <v>0</v>
      </c>
      <c r="G49" s="73" t="e">
        <f>F49/F57</f>
        <v>#DIV/0!</v>
      </c>
      <c r="H49" s="23"/>
      <c r="I49" s="2"/>
    </row>
    <row r="50" spans="1:9" ht="15">
      <c r="A50" s="17"/>
      <c r="B50" s="226" t="s">
        <v>36</v>
      </c>
      <c r="C50" s="226"/>
      <c r="D50" s="226"/>
      <c r="E50" s="11">
        <f>F22</f>
        <v>0</v>
      </c>
      <c r="F50" s="8">
        <f>E50/12</f>
        <v>0</v>
      </c>
      <c r="G50" s="74" t="e">
        <f>F50/F57</f>
        <v>#DIV/0!</v>
      </c>
      <c r="H50" s="23"/>
      <c r="I50" s="2"/>
    </row>
    <row r="51" spans="1:9" ht="15">
      <c r="A51" s="17"/>
      <c r="B51" s="226" t="s">
        <v>38</v>
      </c>
      <c r="C51" s="226"/>
      <c r="D51" s="226"/>
      <c r="E51" s="4">
        <f>F33</f>
        <v>0</v>
      </c>
      <c r="F51" s="8">
        <f>E51/C10</f>
        <v>0</v>
      </c>
      <c r="G51" s="74" t="e">
        <f>F51/F57</f>
        <v>#DIV/0!</v>
      </c>
      <c r="H51" s="23"/>
      <c r="I51" s="2"/>
    </row>
    <row r="52" spans="1:9" ht="15">
      <c r="A52" s="17"/>
      <c r="B52" s="39" t="s">
        <v>39</v>
      </c>
      <c r="C52" s="39"/>
      <c r="D52" s="40"/>
      <c r="E52" s="6">
        <f>F37</f>
        <v>0</v>
      </c>
      <c r="F52" s="8">
        <f>E52/C10</f>
        <v>0</v>
      </c>
      <c r="G52" s="74" t="e">
        <f>F52/F57</f>
        <v>#DIV/0!</v>
      </c>
      <c r="H52" s="23"/>
      <c r="I52" s="2"/>
    </row>
    <row r="53" spans="1:9" ht="15">
      <c r="A53" s="17"/>
      <c r="B53" s="226" t="s">
        <v>47</v>
      </c>
      <c r="C53" s="226"/>
      <c r="D53" s="226"/>
      <c r="E53" s="9">
        <f>F43</f>
        <v>0</v>
      </c>
      <c r="F53" s="8">
        <f>E53/C10</f>
        <v>0</v>
      </c>
      <c r="G53" s="74" t="e">
        <f>F53/F57</f>
        <v>#DIV/0!</v>
      </c>
      <c r="H53" s="23"/>
      <c r="I53" s="2"/>
    </row>
    <row r="54" spans="1:9" ht="15">
      <c r="A54" s="17"/>
      <c r="B54" s="214" t="s">
        <v>9</v>
      </c>
      <c r="C54" s="214"/>
      <c r="D54" s="214"/>
      <c r="E54" s="46">
        <f>SUM(E49:E53)</f>
        <v>0</v>
      </c>
      <c r="F54" s="47">
        <f>SUM(F49:F53)</f>
        <v>0</v>
      </c>
      <c r="G54" s="73"/>
      <c r="H54" s="23"/>
      <c r="I54" s="2"/>
    </row>
    <row r="55" spans="1:9" ht="15">
      <c r="A55" s="17"/>
      <c r="B55" s="45" t="s">
        <v>32</v>
      </c>
      <c r="C55" s="90">
        <v>0.06</v>
      </c>
      <c r="D55" s="45"/>
      <c r="E55" s="4">
        <f>E54*C55</f>
        <v>0</v>
      </c>
      <c r="F55" s="4">
        <f>F54*C55</f>
        <v>0</v>
      </c>
      <c r="G55" s="73" t="e">
        <f>F55/F57</f>
        <v>#DIV/0!</v>
      </c>
      <c r="H55" s="23"/>
      <c r="I55" s="2"/>
    </row>
    <row r="56" spans="1:9" ht="15">
      <c r="A56" s="17"/>
      <c r="B56" s="228"/>
      <c r="C56" s="228"/>
      <c r="D56" s="228"/>
      <c r="E56" s="4"/>
      <c r="F56" s="4"/>
      <c r="G56" s="74"/>
      <c r="H56" s="23"/>
      <c r="I56" s="2"/>
    </row>
    <row r="57" spans="1:9" ht="15">
      <c r="A57" s="17"/>
      <c r="B57" s="220" t="s">
        <v>10</v>
      </c>
      <c r="C57" s="220"/>
      <c r="D57" s="220"/>
      <c r="E57" s="125">
        <f>SUM(E54:E56)</f>
        <v>0</v>
      </c>
      <c r="F57" s="126">
        <f>SUM(F54:F56)</f>
        <v>0</v>
      </c>
      <c r="G57" s="75" t="e">
        <f>SUM(G49:G56)</f>
        <v>#DIV/0!</v>
      </c>
      <c r="H57" s="23"/>
      <c r="I57" s="2"/>
    </row>
    <row r="58" spans="1:9" ht="15">
      <c r="A58" s="17"/>
      <c r="B58" s="70"/>
      <c r="C58" s="70"/>
      <c r="D58" s="70"/>
      <c r="E58" s="71"/>
      <c r="F58" s="5"/>
      <c r="G58" s="72"/>
      <c r="H58" s="23"/>
      <c r="I58" s="2"/>
    </row>
    <row r="59" spans="1:9" ht="20.25">
      <c r="A59" s="17"/>
      <c r="B59" s="132" t="s">
        <v>33</v>
      </c>
      <c r="C59" s="119"/>
      <c r="D59" s="120"/>
      <c r="E59" s="121"/>
      <c r="F59" s="131">
        <f>E57/C12</f>
        <v>0</v>
      </c>
      <c r="G59" s="122"/>
      <c r="H59" s="23"/>
      <c r="I59" s="2"/>
    </row>
    <row r="60" spans="1:9" ht="15.75" thickBot="1">
      <c r="A60" s="18"/>
      <c r="B60" s="24"/>
      <c r="C60" s="24"/>
      <c r="D60" s="24"/>
      <c r="E60" s="25"/>
      <c r="F60" s="26"/>
      <c r="G60" s="57"/>
      <c r="H60" s="28"/>
      <c r="I60" s="2"/>
    </row>
    <row r="61" spans="1:9" ht="15.75" thickTop="1">
      <c r="A61" s="1"/>
      <c r="B61" s="134"/>
      <c r="C61" s="134"/>
      <c r="D61" s="31"/>
      <c r="E61" s="14"/>
      <c r="F61" s="5"/>
      <c r="G61" s="2"/>
      <c r="H61" s="2"/>
      <c r="I61" s="2"/>
    </row>
  </sheetData>
  <sheetProtection/>
  <mergeCells count="22">
    <mergeCell ref="B54:D54"/>
    <mergeCell ref="B56:D56"/>
    <mergeCell ref="B57:D57"/>
    <mergeCell ref="B33:E33"/>
    <mergeCell ref="A45:G45"/>
    <mergeCell ref="B48:D48"/>
    <mergeCell ref="B50:D50"/>
    <mergeCell ref="B51:D51"/>
    <mergeCell ref="B53:D53"/>
    <mergeCell ref="B27:E27"/>
    <mergeCell ref="B28:E28"/>
    <mergeCell ref="B29:E29"/>
    <mergeCell ref="B30:E30"/>
    <mergeCell ref="B31:E31"/>
    <mergeCell ref="B32:E32"/>
    <mergeCell ref="A1:H1"/>
    <mergeCell ref="A2:H2"/>
    <mergeCell ref="A5:H5"/>
    <mergeCell ref="B15:C15"/>
    <mergeCell ref="B25:E25"/>
    <mergeCell ref="B26:E26"/>
    <mergeCell ref="B13:G13"/>
  </mergeCells>
  <printOptions/>
  <pageMargins left="0.511811024" right="0.511811024" top="0.787401575" bottom="0.787401575" header="0.31496062" footer="0.31496062"/>
  <pageSetup horizontalDpi="600" verticalDpi="600" orientation="portrait" paperSize="9" scale="75"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F22" sqref="F22"/>
    </sheetView>
  </sheetViews>
  <sheetFormatPr defaultColWidth="9.140625" defaultRowHeight="15"/>
  <cols>
    <col min="1" max="1" width="3.421875" style="0" customWidth="1"/>
    <col min="2" max="2" width="26.140625" style="3" customWidth="1"/>
    <col min="3" max="3" width="12.7109375" style="3" bestFit="1" customWidth="1"/>
    <col min="4" max="4" width="23.421875" style="3" customWidth="1"/>
    <col min="5" max="5" width="13.28125" style="3" customWidth="1"/>
    <col min="6" max="6" width="19.28125" style="3" customWidth="1"/>
    <col min="7" max="7" width="20.8515625" style="3" customWidth="1"/>
    <col min="8" max="8" width="2.00390625" style="3" customWidth="1"/>
    <col min="9" max="9" width="2.421875" style="3" customWidth="1"/>
  </cols>
  <sheetData>
    <row r="1" spans="1:8" ht="20.25">
      <c r="A1" s="200" t="s">
        <v>14</v>
      </c>
      <c r="B1" s="200"/>
      <c r="C1" s="200"/>
      <c r="D1" s="200"/>
      <c r="E1" s="200"/>
      <c r="F1" s="200"/>
      <c r="G1" s="200"/>
      <c r="H1" s="200"/>
    </row>
    <row r="2" spans="1:8" ht="6.75" customHeight="1">
      <c r="A2" s="201"/>
      <c r="B2" s="201"/>
      <c r="C2" s="201"/>
      <c r="D2" s="201"/>
      <c r="E2" s="201"/>
      <c r="F2" s="201"/>
      <c r="G2" s="201"/>
      <c r="H2" s="201"/>
    </row>
    <row r="3" ht="15.75" thickBot="1"/>
    <row r="4" spans="1:9" ht="15.75" thickTop="1">
      <c r="A4" s="16"/>
      <c r="B4" s="19"/>
      <c r="C4" s="19"/>
      <c r="D4" s="19"/>
      <c r="E4" s="19"/>
      <c r="F4" s="19"/>
      <c r="G4" s="19"/>
      <c r="H4" s="20"/>
      <c r="I4" s="2"/>
    </row>
    <row r="5" spans="1:9" ht="23.25">
      <c r="A5" s="202" t="s">
        <v>90</v>
      </c>
      <c r="B5" s="203"/>
      <c r="C5" s="203"/>
      <c r="D5" s="203"/>
      <c r="E5" s="203"/>
      <c r="F5" s="203"/>
      <c r="G5" s="203"/>
      <c r="H5" s="204"/>
      <c r="I5" s="2"/>
    </row>
    <row r="6" spans="1:9" ht="15.75">
      <c r="A6" s="48"/>
      <c r="B6" s="49"/>
      <c r="C6" s="49"/>
      <c r="D6" s="49"/>
      <c r="E6" s="49"/>
      <c r="F6" s="49"/>
      <c r="G6" s="49"/>
      <c r="H6" s="50"/>
      <c r="I6" s="2"/>
    </row>
    <row r="7" spans="1:9" ht="25.5">
      <c r="A7" s="51"/>
      <c r="B7" s="115" t="s">
        <v>0</v>
      </c>
      <c r="C7" s="117" t="s">
        <v>2</v>
      </c>
      <c r="D7" s="79" t="s">
        <v>17</v>
      </c>
      <c r="E7" s="69" t="s">
        <v>1</v>
      </c>
      <c r="F7" s="68"/>
      <c r="G7" s="68"/>
      <c r="H7" s="52"/>
      <c r="I7" s="5"/>
    </row>
    <row r="8" spans="1:9" ht="15">
      <c r="A8" s="51"/>
      <c r="B8" s="116"/>
      <c r="C8" s="136">
        <v>0</v>
      </c>
      <c r="D8" s="105" t="s">
        <v>107</v>
      </c>
      <c r="E8" s="104"/>
      <c r="F8" s="106"/>
      <c r="G8" s="107"/>
      <c r="H8" s="53"/>
      <c r="I8" s="6"/>
    </row>
    <row r="9" spans="1:9" ht="15">
      <c r="A9" s="51"/>
      <c r="B9" s="110" t="s">
        <v>16</v>
      </c>
      <c r="C9" s="118">
        <v>200</v>
      </c>
      <c r="D9" s="110"/>
      <c r="E9" s="108"/>
      <c r="F9" s="106"/>
      <c r="G9" s="107"/>
      <c r="H9" s="53"/>
      <c r="I9" s="6"/>
    </row>
    <row r="10" spans="1:9" ht="15">
      <c r="A10" s="51"/>
      <c r="B10" s="110" t="s">
        <v>15</v>
      </c>
      <c r="C10" s="118">
        <v>10</v>
      </c>
      <c r="D10" s="110"/>
      <c r="E10" s="108"/>
      <c r="F10" s="106"/>
      <c r="G10" s="107"/>
      <c r="H10" s="53"/>
      <c r="I10" s="6"/>
    </row>
    <row r="11" spans="1:9" ht="15">
      <c r="A11" s="51"/>
      <c r="B11" s="110" t="s">
        <v>31</v>
      </c>
      <c r="C11" s="118">
        <v>190</v>
      </c>
      <c r="D11" s="110"/>
      <c r="E11" s="108"/>
      <c r="F11" s="106"/>
      <c r="G11" s="107"/>
      <c r="H11" s="53"/>
      <c r="I11" s="6"/>
    </row>
    <row r="12" spans="1:9" ht="15.75" thickBot="1">
      <c r="A12" s="51"/>
      <c r="B12" s="110" t="s">
        <v>44</v>
      </c>
      <c r="C12" s="118">
        <v>38000</v>
      </c>
      <c r="D12" s="110"/>
      <c r="E12" s="109"/>
      <c r="F12" s="107"/>
      <c r="G12" s="107"/>
      <c r="H12" s="53"/>
      <c r="I12" s="6"/>
    </row>
    <row r="13" spans="1:9" ht="26.25" customHeight="1" thickTop="1">
      <c r="A13" s="16"/>
      <c r="B13" s="229" t="s">
        <v>129</v>
      </c>
      <c r="C13" s="229"/>
      <c r="D13" s="229"/>
      <c r="E13" s="229"/>
      <c r="F13" s="229"/>
      <c r="G13" s="229"/>
      <c r="H13" s="37"/>
      <c r="I13" s="2"/>
    </row>
    <row r="14" spans="1:9" ht="15">
      <c r="A14" s="80"/>
      <c r="B14" s="87" t="s">
        <v>35</v>
      </c>
      <c r="C14" s="84"/>
      <c r="D14" s="84"/>
      <c r="E14" s="82"/>
      <c r="F14" s="130" t="s">
        <v>4</v>
      </c>
      <c r="G14" s="130" t="s">
        <v>26</v>
      </c>
      <c r="H14" s="63"/>
      <c r="I14" s="2"/>
    </row>
    <row r="15" spans="1:9" ht="15">
      <c r="A15" s="17"/>
      <c r="B15" s="206" t="s">
        <v>13</v>
      </c>
      <c r="C15" s="206"/>
      <c r="D15" s="102">
        <v>0</v>
      </c>
      <c r="E15" s="56"/>
      <c r="F15" s="56"/>
      <c r="G15" s="56"/>
      <c r="H15" s="63"/>
      <c r="I15" s="2"/>
    </row>
    <row r="16" spans="1:9" ht="15">
      <c r="A16" s="17"/>
      <c r="B16" s="5" t="s">
        <v>5</v>
      </c>
      <c r="C16" s="103">
        <f>D15*22/100</f>
        <v>0</v>
      </c>
      <c r="D16" s="9"/>
      <c r="E16" s="5"/>
      <c r="F16" s="5"/>
      <c r="G16" s="5"/>
      <c r="H16" s="63"/>
      <c r="I16" s="2"/>
    </row>
    <row r="17" spans="1:9" ht="15">
      <c r="A17" s="17"/>
      <c r="B17" s="5" t="s">
        <v>6</v>
      </c>
      <c r="C17" s="103">
        <f>D15*8/100</f>
        <v>0</v>
      </c>
      <c r="D17" s="9"/>
      <c r="E17" s="5"/>
      <c r="F17" s="5"/>
      <c r="G17" s="5"/>
      <c r="H17" s="63"/>
      <c r="I17" s="2"/>
    </row>
    <row r="18" spans="1:9" ht="15">
      <c r="A18" s="17"/>
      <c r="B18" s="5" t="s">
        <v>7</v>
      </c>
      <c r="C18" s="103">
        <f>(D15+C16+C17)/12</f>
        <v>0</v>
      </c>
      <c r="D18" s="9"/>
      <c r="E18" s="5"/>
      <c r="F18" s="5"/>
      <c r="G18" s="5"/>
      <c r="H18" s="63"/>
      <c r="I18" s="2"/>
    </row>
    <row r="19" spans="1:9" ht="15">
      <c r="A19" s="17"/>
      <c r="B19" s="5" t="s">
        <v>11</v>
      </c>
      <c r="C19" s="103">
        <f>C18/3</f>
        <v>0</v>
      </c>
      <c r="D19" s="9"/>
      <c r="E19" s="64"/>
      <c r="F19" s="65"/>
      <c r="G19" s="5"/>
      <c r="H19" s="63"/>
      <c r="I19" s="2"/>
    </row>
    <row r="20" spans="1:9" ht="15">
      <c r="A20" s="17"/>
      <c r="B20" s="5" t="s">
        <v>18</v>
      </c>
      <c r="C20" s="15">
        <v>0</v>
      </c>
      <c r="D20" s="5"/>
      <c r="E20" s="62"/>
      <c r="F20" s="5"/>
      <c r="G20" s="5"/>
      <c r="H20" s="63"/>
      <c r="I20" s="2"/>
    </row>
    <row r="21" spans="1:9" ht="15">
      <c r="A21" s="17"/>
      <c r="B21" s="5" t="s">
        <v>8</v>
      </c>
      <c r="C21" s="9">
        <f>+D15/12</f>
        <v>0</v>
      </c>
      <c r="D21" s="5"/>
      <c r="E21" s="62"/>
      <c r="F21" s="5"/>
      <c r="G21" s="5"/>
      <c r="H21" s="63"/>
      <c r="I21" s="2"/>
    </row>
    <row r="22" spans="1:9" ht="15.75" thickBot="1">
      <c r="A22" s="17"/>
      <c r="B22" s="3" t="s">
        <v>52</v>
      </c>
      <c r="C22" s="127">
        <f>C21*22/100</f>
        <v>0</v>
      </c>
      <c r="D22" s="66">
        <f>SUM(C16:C22)</f>
        <v>0</v>
      </c>
      <c r="E22" s="66"/>
      <c r="F22" s="67">
        <f>G22*12</f>
        <v>0</v>
      </c>
      <c r="G22" s="67">
        <f>D15+D22</f>
        <v>0</v>
      </c>
      <c r="H22" s="63"/>
      <c r="I22" s="2"/>
    </row>
    <row r="23" spans="1:9" ht="15.75" thickTop="1">
      <c r="A23" s="16"/>
      <c r="B23" s="31"/>
      <c r="C23" s="31"/>
      <c r="D23" s="31"/>
      <c r="E23" s="32"/>
      <c r="F23" s="38"/>
      <c r="G23" s="19"/>
      <c r="H23" s="20"/>
      <c r="I23" s="6"/>
    </row>
    <row r="24" spans="1:9" ht="15">
      <c r="A24" s="80"/>
      <c r="B24" s="84" t="s">
        <v>37</v>
      </c>
      <c r="C24" s="85"/>
      <c r="D24" s="85"/>
      <c r="E24" s="86"/>
      <c r="F24" s="111" t="s">
        <v>34</v>
      </c>
      <c r="G24" s="112" t="s">
        <v>26</v>
      </c>
      <c r="H24" s="23"/>
      <c r="I24" s="6"/>
    </row>
    <row r="25" spans="1:9" ht="15">
      <c r="A25" s="17"/>
      <c r="B25" s="208" t="s">
        <v>19</v>
      </c>
      <c r="C25" s="208"/>
      <c r="D25" s="208"/>
      <c r="E25" s="208"/>
      <c r="F25" s="100">
        <v>0</v>
      </c>
      <c r="G25" s="10"/>
      <c r="H25" s="23"/>
      <c r="I25" s="6"/>
    </row>
    <row r="26" spans="1:9" ht="15">
      <c r="A26" s="17"/>
      <c r="B26" s="208" t="s">
        <v>20</v>
      </c>
      <c r="C26" s="208"/>
      <c r="D26" s="208"/>
      <c r="E26" s="208"/>
      <c r="F26" s="100">
        <v>0</v>
      </c>
      <c r="G26" s="10"/>
      <c r="H26" s="23"/>
      <c r="I26" s="6"/>
    </row>
    <row r="27" spans="1:9" ht="15">
      <c r="A27" s="17"/>
      <c r="B27" s="208" t="s">
        <v>21</v>
      </c>
      <c r="C27" s="208"/>
      <c r="D27" s="208"/>
      <c r="E27" s="208"/>
      <c r="F27" s="100">
        <v>0</v>
      </c>
      <c r="G27" s="10"/>
      <c r="H27" s="23"/>
      <c r="I27" s="6"/>
    </row>
    <row r="28" spans="1:9" ht="15">
      <c r="A28" s="17"/>
      <c r="B28" s="208" t="s">
        <v>22</v>
      </c>
      <c r="C28" s="208"/>
      <c r="D28" s="208"/>
      <c r="E28" s="208"/>
      <c r="F28" s="100">
        <v>0</v>
      </c>
      <c r="G28" s="10"/>
      <c r="H28" s="23"/>
      <c r="I28" s="6"/>
    </row>
    <row r="29" spans="1:9" ht="15">
      <c r="A29" s="17"/>
      <c r="B29" s="208" t="s">
        <v>23</v>
      </c>
      <c r="C29" s="208"/>
      <c r="D29" s="208"/>
      <c r="E29" s="208"/>
      <c r="F29" s="100">
        <v>0</v>
      </c>
      <c r="G29" s="10"/>
      <c r="H29" s="23"/>
      <c r="I29" s="6"/>
    </row>
    <row r="30" spans="1:9" ht="15">
      <c r="A30" s="17"/>
      <c r="B30" s="208" t="s">
        <v>24</v>
      </c>
      <c r="C30" s="208"/>
      <c r="D30" s="208"/>
      <c r="E30" s="208"/>
      <c r="F30" s="100">
        <v>0</v>
      </c>
      <c r="G30" s="10"/>
      <c r="H30" s="23"/>
      <c r="I30" s="6"/>
    </row>
    <row r="31" spans="1:9" ht="15">
      <c r="A31" s="17"/>
      <c r="B31" s="208" t="s">
        <v>40</v>
      </c>
      <c r="C31" s="208"/>
      <c r="D31" s="208"/>
      <c r="E31" s="208"/>
      <c r="F31" s="100">
        <v>0</v>
      </c>
      <c r="G31" s="10"/>
      <c r="H31" s="23"/>
      <c r="I31" s="6"/>
    </row>
    <row r="32" spans="1:9" ht="15">
      <c r="A32" s="17"/>
      <c r="B32" s="211" t="s">
        <v>25</v>
      </c>
      <c r="C32" s="211"/>
      <c r="D32" s="211"/>
      <c r="E32" s="211"/>
      <c r="F32" s="101">
        <v>0</v>
      </c>
      <c r="G32" s="13"/>
      <c r="H32" s="23"/>
      <c r="I32" s="6"/>
    </row>
    <row r="33" spans="1:9" ht="15.75" thickBot="1">
      <c r="A33" s="17"/>
      <c r="B33" s="222" t="s">
        <v>12</v>
      </c>
      <c r="C33" s="222"/>
      <c r="D33" s="222"/>
      <c r="E33" s="222"/>
      <c r="F33" s="128">
        <f>SUM(F25:F32)</f>
        <v>0</v>
      </c>
      <c r="G33" s="129">
        <f>F33/12</f>
        <v>0</v>
      </c>
      <c r="H33" s="23"/>
      <c r="I33" s="6"/>
    </row>
    <row r="34" spans="1:9" ht="15.75" thickTop="1">
      <c r="A34" s="16"/>
      <c r="B34" s="19"/>
      <c r="C34" s="19"/>
      <c r="D34" s="19"/>
      <c r="E34" s="34"/>
      <c r="F34" s="35"/>
      <c r="G34" s="19"/>
      <c r="H34" s="20"/>
      <c r="I34" s="6"/>
    </row>
    <row r="35" spans="1:9" ht="15">
      <c r="A35" s="80"/>
      <c r="B35" s="81" t="s">
        <v>50</v>
      </c>
      <c r="C35" s="82"/>
      <c r="D35" s="82"/>
      <c r="E35" s="83"/>
      <c r="F35" s="88" t="s">
        <v>46</v>
      </c>
      <c r="G35" s="88" t="s">
        <v>26</v>
      </c>
      <c r="H35" s="23"/>
      <c r="I35" s="6"/>
    </row>
    <row r="36" spans="1:9" ht="15">
      <c r="A36" s="17"/>
      <c r="B36" s="42"/>
      <c r="C36" s="10"/>
      <c r="D36" s="43" t="s">
        <v>28</v>
      </c>
      <c r="E36" s="44" t="s">
        <v>29</v>
      </c>
      <c r="F36" s="43" t="s">
        <v>30</v>
      </c>
      <c r="G36" s="77"/>
      <c r="H36" s="23"/>
      <c r="I36" s="6"/>
    </row>
    <row r="37" spans="1:9" ht="15">
      <c r="A37" s="17"/>
      <c r="B37" s="78" t="s">
        <v>27</v>
      </c>
      <c r="C37" s="54"/>
      <c r="D37" s="89">
        <v>9</v>
      </c>
      <c r="E37" s="135">
        <v>0</v>
      </c>
      <c r="F37" s="97">
        <f>(C12*E37)/D37</f>
        <v>0</v>
      </c>
      <c r="G37" s="99">
        <f>F37/C10</f>
        <v>0</v>
      </c>
      <c r="H37" s="23"/>
      <c r="I37" s="6"/>
    </row>
    <row r="38" spans="1:9" ht="15">
      <c r="A38" s="17"/>
      <c r="B38" s="93"/>
      <c r="C38" s="93"/>
      <c r="D38" s="93"/>
      <c r="E38" s="94"/>
      <c r="F38" s="95"/>
      <c r="G38" s="76"/>
      <c r="H38" s="21"/>
      <c r="I38" s="6"/>
    </row>
    <row r="39" spans="1:9" ht="15">
      <c r="A39" s="80"/>
      <c r="B39" s="81" t="s">
        <v>51</v>
      </c>
      <c r="C39" s="82"/>
      <c r="D39" s="82"/>
      <c r="E39" s="83"/>
      <c r="F39" s="88" t="s">
        <v>46</v>
      </c>
      <c r="G39" s="88" t="s">
        <v>26</v>
      </c>
      <c r="H39" s="23"/>
      <c r="I39" s="6"/>
    </row>
    <row r="40" spans="1:9" ht="15">
      <c r="A40" s="17"/>
      <c r="B40" s="78" t="s">
        <v>41</v>
      </c>
      <c r="C40" s="91">
        <v>25</v>
      </c>
      <c r="D40" s="54" t="s">
        <v>48</v>
      </c>
      <c r="E40" s="55"/>
      <c r="F40" s="97">
        <f>F37*C40/100</f>
        <v>0</v>
      </c>
      <c r="G40" s="97">
        <f>F40/10</f>
        <v>0</v>
      </c>
      <c r="H40" s="23"/>
      <c r="I40" s="6"/>
    </row>
    <row r="41" spans="1:9" ht="15">
      <c r="A41" s="17"/>
      <c r="B41" s="41" t="s">
        <v>42</v>
      </c>
      <c r="C41" s="92">
        <v>50</v>
      </c>
      <c r="D41" s="10" t="s">
        <v>48</v>
      </c>
      <c r="E41" s="12"/>
      <c r="F41" s="97">
        <f>F40*C41/100</f>
        <v>0</v>
      </c>
      <c r="G41" s="97">
        <f>F41/10</f>
        <v>0</v>
      </c>
      <c r="H41" s="23"/>
      <c r="I41" s="6"/>
    </row>
    <row r="42" spans="1:9" ht="15">
      <c r="A42" s="17"/>
      <c r="B42" s="41" t="s">
        <v>43</v>
      </c>
      <c r="C42" s="92">
        <v>25</v>
      </c>
      <c r="D42" s="10" t="s">
        <v>48</v>
      </c>
      <c r="E42" s="12"/>
      <c r="F42" s="98">
        <f>F41*C42/100</f>
        <v>0</v>
      </c>
      <c r="G42" s="98">
        <f>F42/10</f>
        <v>0</v>
      </c>
      <c r="H42" s="23"/>
      <c r="I42" s="6"/>
    </row>
    <row r="43" spans="1:9" ht="15.75" thickBot="1">
      <c r="A43" s="17"/>
      <c r="B43" s="39"/>
      <c r="C43" s="2"/>
      <c r="D43" s="2"/>
      <c r="E43" s="114" t="s">
        <v>12</v>
      </c>
      <c r="F43" s="113">
        <f>SUM(F40:F42)</f>
        <v>0</v>
      </c>
      <c r="G43" s="98">
        <f>SUM(G40:G42)</f>
        <v>0</v>
      </c>
      <c r="H43" s="23"/>
      <c r="I43" s="6"/>
    </row>
    <row r="44" spans="1:9" ht="15.75" thickTop="1">
      <c r="A44" s="60"/>
      <c r="B44" s="19"/>
      <c r="C44" s="19"/>
      <c r="D44" s="19"/>
      <c r="E44" s="29"/>
      <c r="F44" s="19"/>
      <c r="G44" s="58"/>
      <c r="H44" s="59"/>
      <c r="I44" s="6"/>
    </row>
    <row r="45" spans="1:9" ht="21">
      <c r="A45" s="223" t="s">
        <v>53</v>
      </c>
      <c r="B45" s="223"/>
      <c r="C45" s="223"/>
      <c r="D45" s="223"/>
      <c r="E45" s="223"/>
      <c r="F45" s="223"/>
      <c r="G45" s="223"/>
      <c r="H45" s="8"/>
      <c r="I45" s="6"/>
    </row>
    <row r="46" spans="1:9" ht="15.75" thickBot="1">
      <c r="A46" s="61"/>
      <c r="B46" s="27"/>
      <c r="C46" s="27"/>
      <c r="D46" s="27"/>
      <c r="E46" s="30"/>
      <c r="F46" s="27"/>
      <c r="G46" s="33"/>
      <c r="H46" s="36"/>
      <c r="I46" s="6"/>
    </row>
    <row r="47" spans="1:9" ht="15.75" thickTop="1">
      <c r="A47" s="17"/>
      <c r="B47" s="7"/>
      <c r="C47" s="2"/>
      <c r="D47" s="2"/>
      <c r="E47" s="6"/>
      <c r="F47" s="22"/>
      <c r="G47" s="6"/>
      <c r="H47" s="21"/>
      <c r="I47" s="6"/>
    </row>
    <row r="48" spans="1:9" ht="15">
      <c r="A48" s="17"/>
      <c r="B48" s="220" t="s">
        <v>3</v>
      </c>
      <c r="C48" s="220"/>
      <c r="D48" s="220"/>
      <c r="E48" s="123" t="s">
        <v>4</v>
      </c>
      <c r="F48" s="124" t="s">
        <v>26</v>
      </c>
      <c r="G48" s="72"/>
      <c r="H48" s="23"/>
      <c r="I48" s="2"/>
    </row>
    <row r="49" spans="1:9" ht="15">
      <c r="A49" s="17"/>
      <c r="B49" s="139" t="s">
        <v>45</v>
      </c>
      <c r="C49" s="96">
        <v>0.25</v>
      </c>
      <c r="D49" s="139"/>
      <c r="E49" s="6">
        <f>C8*C49</f>
        <v>0</v>
      </c>
      <c r="F49" s="8">
        <f>E49/C10</f>
        <v>0</v>
      </c>
      <c r="G49" s="73" t="e">
        <f>F49/F57</f>
        <v>#DIV/0!</v>
      </c>
      <c r="H49" s="23"/>
      <c r="I49" s="2"/>
    </row>
    <row r="50" spans="1:9" ht="15">
      <c r="A50" s="17"/>
      <c r="B50" s="226" t="s">
        <v>36</v>
      </c>
      <c r="C50" s="226"/>
      <c r="D50" s="226"/>
      <c r="E50" s="11">
        <f>F22</f>
        <v>0</v>
      </c>
      <c r="F50" s="8">
        <f>E50/12</f>
        <v>0</v>
      </c>
      <c r="G50" s="74" t="e">
        <f>F50/F57</f>
        <v>#DIV/0!</v>
      </c>
      <c r="H50" s="23"/>
      <c r="I50" s="2"/>
    </row>
    <row r="51" spans="1:9" ht="15">
      <c r="A51" s="17"/>
      <c r="B51" s="226" t="s">
        <v>38</v>
      </c>
      <c r="C51" s="226"/>
      <c r="D51" s="226"/>
      <c r="E51" s="4">
        <f>F33</f>
        <v>0</v>
      </c>
      <c r="F51" s="8">
        <f>E51/C10</f>
        <v>0</v>
      </c>
      <c r="G51" s="74" t="e">
        <f>F51/F57</f>
        <v>#DIV/0!</v>
      </c>
      <c r="H51" s="23"/>
      <c r="I51" s="2"/>
    </row>
    <row r="52" spans="1:9" ht="15">
      <c r="A52" s="17"/>
      <c r="B52" s="39" t="s">
        <v>39</v>
      </c>
      <c r="C52" s="39"/>
      <c r="D52" s="40"/>
      <c r="E52" s="6">
        <f>F37</f>
        <v>0</v>
      </c>
      <c r="F52" s="8">
        <f>E52/C10</f>
        <v>0</v>
      </c>
      <c r="G52" s="74" t="e">
        <f>F52/F57</f>
        <v>#DIV/0!</v>
      </c>
      <c r="H52" s="23"/>
      <c r="I52" s="2"/>
    </row>
    <row r="53" spans="1:9" ht="15">
      <c r="A53" s="17"/>
      <c r="B53" s="226" t="s">
        <v>47</v>
      </c>
      <c r="C53" s="226"/>
      <c r="D53" s="226"/>
      <c r="E53" s="9">
        <f>F43</f>
        <v>0</v>
      </c>
      <c r="F53" s="8">
        <f>E53/C10</f>
        <v>0</v>
      </c>
      <c r="G53" s="74" t="e">
        <f>F53/F57</f>
        <v>#DIV/0!</v>
      </c>
      <c r="H53" s="23"/>
      <c r="I53" s="2"/>
    </row>
    <row r="54" spans="1:9" ht="15">
      <c r="A54" s="17"/>
      <c r="B54" s="214" t="s">
        <v>9</v>
      </c>
      <c r="C54" s="214"/>
      <c r="D54" s="214"/>
      <c r="E54" s="46">
        <f>SUM(E49:E53)</f>
        <v>0</v>
      </c>
      <c r="F54" s="47">
        <f>SUM(F49:F53)</f>
        <v>0</v>
      </c>
      <c r="G54" s="73"/>
      <c r="H54" s="23"/>
      <c r="I54" s="2"/>
    </row>
    <row r="55" spans="1:9" ht="15">
      <c r="A55" s="17"/>
      <c r="B55" s="45" t="s">
        <v>32</v>
      </c>
      <c r="C55" s="90">
        <v>0.06</v>
      </c>
      <c r="D55" s="45"/>
      <c r="E55" s="4">
        <f>E54*C55</f>
        <v>0</v>
      </c>
      <c r="F55" s="4">
        <f>F54*C55</f>
        <v>0</v>
      </c>
      <c r="G55" s="73" t="e">
        <f>F55/F57</f>
        <v>#DIV/0!</v>
      </c>
      <c r="H55" s="23"/>
      <c r="I55" s="2"/>
    </row>
    <row r="56" spans="1:9" ht="15">
      <c r="A56" s="17"/>
      <c r="B56" s="228"/>
      <c r="C56" s="228"/>
      <c r="D56" s="228"/>
      <c r="E56" s="4"/>
      <c r="F56" s="4"/>
      <c r="G56" s="74"/>
      <c r="H56" s="23"/>
      <c r="I56" s="2"/>
    </row>
    <row r="57" spans="1:9" ht="15">
      <c r="A57" s="17"/>
      <c r="B57" s="220" t="s">
        <v>10</v>
      </c>
      <c r="C57" s="220"/>
      <c r="D57" s="220"/>
      <c r="E57" s="125">
        <f>SUM(E54:E56)</f>
        <v>0</v>
      </c>
      <c r="F57" s="126">
        <f>SUM(F54:F56)</f>
        <v>0</v>
      </c>
      <c r="G57" s="75" t="e">
        <f>SUM(G49:G56)</f>
        <v>#DIV/0!</v>
      </c>
      <c r="H57" s="23"/>
      <c r="I57" s="2"/>
    </row>
    <row r="58" spans="1:9" ht="15">
      <c r="A58" s="17"/>
      <c r="B58" s="70"/>
      <c r="C58" s="70"/>
      <c r="D58" s="70"/>
      <c r="E58" s="71"/>
      <c r="F58" s="5"/>
      <c r="G58" s="72"/>
      <c r="H58" s="23"/>
      <c r="I58" s="2"/>
    </row>
    <row r="59" spans="1:9" ht="20.25">
      <c r="A59" s="17"/>
      <c r="B59" s="132" t="s">
        <v>33</v>
      </c>
      <c r="C59" s="119"/>
      <c r="D59" s="120"/>
      <c r="E59" s="121"/>
      <c r="F59" s="131">
        <f>E57/C12</f>
        <v>0</v>
      </c>
      <c r="G59" s="122"/>
      <c r="H59" s="23"/>
      <c r="I59" s="2"/>
    </row>
    <row r="60" spans="1:9" ht="15.75" thickBot="1">
      <c r="A60" s="18"/>
      <c r="B60" s="24"/>
      <c r="C60" s="24"/>
      <c r="D60" s="24"/>
      <c r="E60" s="25"/>
      <c r="F60" s="26"/>
      <c r="G60" s="57"/>
      <c r="H60" s="28"/>
      <c r="I60" s="2"/>
    </row>
    <row r="61" spans="1:9" ht="15.75" thickTop="1">
      <c r="A61" s="1"/>
      <c r="B61" s="138"/>
      <c r="C61" s="138"/>
      <c r="D61" s="31"/>
      <c r="E61" s="14"/>
      <c r="F61" s="5"/>
      <c r="G61" s="2"/>
      <c r="H61" s="2"/>
      <c r="I61" s="2"/>
    </row>
  </sheetData>
  <sheetProtection/>
  <mergeCells count="22">
    <mergeCell ref="A1:H1"/>
    <mergeCell ref="A2:H2"/>
    <mergeCell ref="A5:H5"/>
    <mergeCell ref="B13:G13"/>
    <mergeCell ref="B15:C15"/>
    <mergeCell ref="B25:E25"/>
    <mergeCell ref="B26:E26"/>
    <mergeCell ref="B27:E27"/>
    <mergeCell ref="B28:E28"/>
    <mergeCell ref="B29:E29"/>
    <mergeCell ref="B30:E30"/>
    <mergeCell ref="B31:E31"/>
    <mergeCell ref="B53:D53"/>
    <mergeCell ref="B54:D54"/>
    <mergeCell ref="B56:D56"/>
    <mergeCell ref="B57:D57"/>
    <mergeCell ref="B32:E32"/>
    <mergeCell ref="B33:E33"/>
    <mergeCell ref="A45:G45"/>
    <mergeCell ref="B48:D48"/>
    <mergeCell ref="B50:D50"/>
    <mergeCell ref="B51:D51"/>
  </mergeCells>
  <printOptions/>
  <pageMargins left="0.511811024" right="0.511811024" top="0.787401575" bottom="0.787401575" header="0.31496062" footer="0.31496062"/>
  <pageSetup horizontalDpi="600" verticalDpi="600" orientation="portrait" paperSize="9" scale="75"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3">
      <selection activeCell="D17" sqref="D17"/>
    </sheetView>
  </sheetViews>
  <sheetFormatPr defaultColWidth="9.140625" defaultRowHeight="15"/>
  <cols>
    <col min="1" max="1" width="3.421875" style="0" customWidth="1"/>
    <col min="2" max="2" width="26.140625" style="3" customWidth="1"/>
    <col min="3" max="3" width="12.7109375" style="3" bestFit="1" customWidth="1"/>
    <col min="4" max="4" width="23.421875" style="3" customWidth="1"/>
    <col min="5" max="5" width="13.28125" style="3" customWidth="1"/>
    <col min="6" max="6" width="19.28125" style="3" customWidth="1"/>
    <col min="7" max="7" width="20.8515625" style="3" customWidth="1"/>
    <col min="8" max="8" width="2.00390625" style="3" customWidth="1"/>
    <col min="9" max="9" width="2.421875" style="3" customWidth="1"/>
  </cols>
  <sheetData>
    <row r="1" spans="1:8" ht="20.25">
      <c r="A1" s="200" t="s">
        <v>14</v>
      </c>
      <c r="B1" s="200"/>
      <c r="C1" s="200"/>
      <c r="D1" s="200"/>
      <c r="E1" s="200"/>
      <c r="F1" s="200"/>
      <c r="G1" s="200"/>
      <c r="H1" s="200"/>
    </row>
    <row r="2" spans="1:8" ht="6.75" customHeight="1">
      <c r="A2" s="201"/>
      <c r="B2" s="201"/>
      <c r="C2" s="201"/>
      <c r="D2" s="201"/>
      <c r="E2" s="201"/>
      <c r="F2" s="201"/>
      <c r="G2" s="201"/>
      <c r="H2" s="201"/>
    </row>
    <row r="3" ht="15.75" thickBot="1"/>
    <row r="4" spans="1:9" ht="15.75" thickTop="1">
      <c r="A4" s="16"/>
      <c r="B4" s="19"/>
      <c r="C4" s="19"/>
      <c r="D4" s="19"/>
      <c r="E4" s="19"/>
      <c r="F4" s="19"/>
      <c r="G4" s="19"/>
      <c r="H4" s="20"/>
      <c r="I4" s="2"/>
    </row>
    <row r="5" spans="1:9" ht="23.25">
      <c r="A5" s="202" t="s">
        <v>62</v>
      </c>
      <c r="B5" s="203"/>
      <c r="C5" s="203"/>
      <c r="D5" s="203"/>
      <c r="E5" s="203"/>
      <c r="F5" s="203"/>
      <c r="G5" s="203"/>
      <c r="H5" s="204"/>
      <c r="I5" s="2"/>
    </row>
    <row r="6" spans="1:9" ht="15.75">
      <c r="A6" s="48"/>
      <c r="B6" s="49"/>
      <c r="C6" s="49"/>
      <c r="D6" s="49"/>
      <c r="E6" s="49"/>
      <c r="F6" s="49"/>
      <c r="G6" s="49"/>
      <c r="H6" s="50"/>
      <c r="I6" s="2"/>
    </row>
    <row r="7" spans="1:9" ht="25.5">
      <c r="A7" s="51"/>
      <c r="B7" s="115" t="s">
        <v>0</v>
      </c>
      <c r="C7" s="117" t="s">
        <v>2</v>
      </c>
      <c r="D7" s="79" t="s">
        <v>17</v>
      </c>
      <c r="E7" s="69" t="s">
        <v>1</v>
      </c>
      <c r="F7" s="68"/>
      <c r="G7" s="68"/>
      <c r="H7" s="52"/>
      <c r="I7" s="5"/>
    </row>
    <row r="8" spans="1:9" ht="15">
      <c r="A8" s="51"/>
      <c r="B8" s="116"/>
      <c r="C8" s="136">
        <v>0</v>
      </c>
      <c r="D8" s="105" t="s">
        <v>107</v>
      </c>
      <c r="E8" s="104"/>
      <c r="F8" s="106"/>
      <c r="G8" s="107"/>
      <c r="H8" s="53"/>
      <c r="I8" s="6"/>
    </row>
    <row r="9" spans="1:9" ht="15">
      <c r="A9" s="51"/>
      <c r="B9" s="110" t="s">
        <v>16</v>
      </c>
      <c r="C9" s="118">
        <v>200</v>
      </c>
      <c r="D9" s="110"/>
      <c r="E9" s="108"/>
      <c r="F9" s="106"/>
      <c r="G9" s="107"/>
      <c r="H9" s="53"/>
      <c r="I9" s="6"/>
    </row>
    <row r="10" spans="1:9" ht="15">
      <c r="A10" s="51"/>
      <c r="B10" s="110" t="s">
        <v>15</v>
      </c>
      <c r="C10" s="118">
        <v>10</v>
      </c>
      <c r="D10" s="110"/>
      <c r="E10" s="108"/>
      <c r="F10" s="106"/>
      <c r="G10" s="107"/>
      <c r="H10" s="53"/>
      <c r="I10" s="6"/>
    </row>
    <row r="11" spans="1:9" ht="15">
      <c r="A11" s="51"/>
      <c r="B11" s="110" t="s">
        <v>31</v>
      </c>
      <c r="C11" s="118">
        <v>130</v>
      </c>
      <c r="D11" s="110"/>
      <c r="E11" s="108"/>
      <c r="F11" s="106"/>
      <c r="G11" s="107"/>
      <c r="H11" s="53"/>
      <c r="I11" s="6"/>
    </row>
    <row r="12" spans="1:9" ht="15.75" thickBot="1">
      <c r="A12" s="51"/>
      <c r="B12" s="110" t="s">
        <v>44</v>
      </c>
      <c r="C12" s="118">
        <v>26000</v>
      </c>
      <c r="D12" s="110"/>
      <c r="E12" s="109"/>
      <c r="F12" s="107"/>
      <c r="G12" s="107"/>
      <c r="H12" s="53"/>
      <c r="I12" s="6"/>
    </row>
    <row r="13" spans="1:9" ht="15.75" thickTop="1">
      <c r="A13" s="16"/>
      <c r="B13" s="3" t="s">
        <v>63</v>
      </c>
      <c r="C13" s="5"/>
      <c r="D13" s="5"/>
      <c r="E13" s="5"/>
      <c r="F13" s="5"/>
      <c r="G13" s="5"/>
      <c r="H13" s="37"/>
      <c r="I13" s="2"/>
    </row>
    <row r="14" spans="1:9" ht="15">
      <c r="A14" s="80"/>
      <c r="B14" s="87" t="s">
        <v>35</v>
      </c>
      <c r="C14" s="84"/>
      <c r="D14" s="84"/>
      <c r="E14" s="82"/>
      <c r="F14" s="130" t="s">
        <v>4</v>
      </c>
      <c r="G14" s="130" t="s">
        <v>26</v>
      </c>
      <c r="H14" s="63"/>
      <c r="I14" s="2"/>
    </row>
    <row r="15" spans="1:9" ht="15">
      <c r="A15" s="17"/>
      <c r="B15" s="206" t="s">
        <v>13</v>
      </c>
      <c r="C15" s="206"/>
      <c r="D15" s="102">
        <v>0</v>
      </c>
      <c r="E15" s="56"/>
      <c r="F15" s="56"/>
      <c r="G15" s="56"/>
      <c r="H15" s="63"/>
      <c r="I15" s="2"/>
    </row>
    <row r="16" spans="1:9" ht="15">
      <c r="A16" s="17"/>
      <c r="B16" s="5" t="s">
        <v>5</v>
      </c>
      <c r="C16" s="103">
        <f>D15*22/100</f>
        <v>0</v>
      </c>
      <c r="D16" s="9"/>
      <c r="E16" s="5"/>
      <c r="F16" s="5"/>
      <c r="G16" s="5"/>
      <c r="H16" s="63"/>
      <c r="I16" s="2"/>
    </row>
    <row r="17" spans="1:9" ht="15">
      <c r="A17" s="17"/>
      <c r="B17" s="5" t="s">
        <v>6</v>
      </c>
      <c r="C17" s="103">
        <f>D15*8/100</f>
        <v>0</v>
      </c>
      <c r="D17" s="9"/>
      <c r="E17" s="5"/>
      <c r="F17" s="5"/>
      <c r="G17" s="5"/>
      <c r="H17" s="63"/>
      <c r="I17" s="2"/>
    </row>
    <row r="18" spans="1:9" ht="15">
      <c r="A18" s="17"/>
      <c r="B18" s="5" t="s">
        <v>7</v>
      </c>
      <c r="C18" s="103">
        <f>(D15+C16+C17)/12</f>
        <v>0</v>
      </c>
      <c r="D18" s="9"/>
      <c r="E18" s="5"/>
      <c r="F18" s="5"/>
      <c r="G18" s="5"/>
      <c r="H18" s="63"/>
      <c r="I18" s="2"/>
    </row>
    <row r="19" spans="1:9" ht="15">
      <c r="A19" s="17"/>
      <c r="B19" s="5" t="s">
        <v>11</v>
      </c>
      <c r="C19" s="103">
        <f>C18/3</f>
        <v>0</v>
      </c>
      <c r="D19" s="9"/>
      <c r="E19" s="64"/>
      <c r="F19" s="65"/>
      <c r="G19" s="5"/>
      <c r="H19" s="63"/>
      <c r="I19" s="2"/>
    </row>
    <row r="20" spans="1:9" ht="15">
      <c r="A20" s="17"/>
      <c r="B20" s="5" t="s">
        <v>18</v>
      </c>
      <c r="C20" s="15">
        <v>0</v>
      </c>
      <c r="D20" s="5"/>
      <c r="E20" s="62"/>
      <c r="F20" s="5"/>
      <c r="G20" s="5"/>
      <c r="H20" s="63"/>
      <c r="I20" s="2"/>
    </row>
    <row r="21" spans="1:9" ht="15">
      <c r="A21" s="17"/>
      <c r="B21" s="5" t="s">
        <v>8</v>
      </c>
      <c r="C21" s="9">
        <f>+D15/12</f>
        <v>0</v>
      </c>
      <c r="D21" s="5"/>
      <c r="E21" s="62"/>
      <c r="F21" s="5"/>
      <c r="G21" s="5"/>
      <c r="H21" s="63"/>
      <c r="I21" s="2"/>
    </row>
    <row r="22" spans="1:9" ht="15.75" thickBot="1">
      <c r="A22" s="17"/>
      <c r="B22" s="3" t="s">
        <v>52</v>
      </c>
      <c r="C22" s="127">
        <f>C21*22/100</f>
        <v>0</v>
      </c>
      <c r="D22" s="66">
        <f>SUM(C16:C22)</f>
        <v>0</v>
      </c>
      <c r="E22" s="66"/>
      <c r="F22" s="67">
        <f>G22*12</f>
        <v>0</v>
      </c>
      <c r="G22" s="67">
        <f>D15+D22</f>
        <v>0</v>
      </c>
      <c r="H22" s="63"/>
      <c r="I22" s="2"/>
    </row>
    <row r="23" spans="1:9" ht="15.75" thickTop="1">
      <c r="A23" s="16"/>
      <c r="B23" s="31"/>
      <c r="C23" s="31"/>
      <c r="D23" s="31"/>
      <c r="E23" s="32"/>
      <c r="F23" s="38"/>
      <c r="G23" s="19"/>
      <c r="H23" s="20"/>
      <c r="I23" s="6"/>
    </row>
    <row r="24" spans="1:9" ht="15">
      <c r="A24" s="80"/>
      <c r="B24" s="84" t="s">
        <v>37</v>
      </c>
      <c r="C24" s="85"/>
      <c r="D24" s="85"/>
      <c r="E24" s="86"/>
      <c r="F24" s="111" t="s">
        <v>34</v>
      </c>
      <c r="G24" s="112" t="s">
        <v>26</v>
      </c>
      <c r="H24" s="23"/>
      <c r="I24" s="6"/>
    </row>
    <row r="25" spans="1:9" ht="15">
      <c r="A25" s="17"/>
      <c r="B25" s="208" t="s">
        <v>19</v>
      </c>
      <c r="C25" s="208"/>
      <c r="D25" s="208"/>
      <c r="E25" s="208"/>
      <c r="F25" s="100">
        <v>0</v>
      </c>
      <c r="G25" s="10"/>
      <c r="H25" s="23"/>
      <c r="I25" s="6"/>
    </row>
    <row r="26" spans="1:9" ht="15">
      <c r="A26" s="17"/>
      <c r="B26" s="208" t="s">
        <v>20</v>
      </c>
      <c r="C26" s="208"/>
      <c r="D26" s="208"/>
      <c r="E26" s="208"/>
      <c r="F26" s="100">
        <v>0</v>
      </c>
      <c r="G26" s="10"/>
      <c r="H26" s="23"/>
      <c r="I26" s="6"/>
    </row>
    <row r="27" spans="1:9" ht="15">
      <c r="A27" s="17"/>
      <c r="B27" s="208" t="s">
        <v>21</v>
      </c>
      <c r="C27" s="208"/>
      <c r="D27" s="208"/>
      <c r="E27" s="208"/>
      <c r="F27" s="100">
        <v>0</v>
      </c>
      <c r="G27" s="10"/>
      <c r="H27" s="23"/>
      <c r="I27" s="6"/>
    </row>
    <row r="28" spans="1:9" ht="15">
      <c r="A28" s="17"/>
      <c r="B28" s="208" t="s">
        <v>22</v>
      </c>
      <c r="C28" s="208"/>
      <c r="D28" s="208"/>
      <c r="E28" s="208"/>
      <c r="F28" s="100">
        <v>0</v>
      </c>
      <c r="G28" s="10"/>
      <c r="H28" s="23"/>
      <c r="I28" s="6"/>
    </row>
    <row r="29" spans="1:9" ht="15">
      <c r="A29" s="17"/>
      <c r="B29" s="208" t="s">
        <v>23</v>
      </c>
      <c r="C29" s="208"/>
      <c r="D29" s="208"/>
      <c r="E29" s="208"/>
      <c r="F29" s="100">
        <v>0</v>
      </c>
      <c r="G29" s="10"/>
      <c r="H29" s="23"/>
      <c r="I29" s="6"/>
    </row>
    <row r="30" spans="1:9" ht="15">
      <c r="A30" s="17"/>
      <c r="B30" s="208" t="s">
        <v>24</v>
      </c>
      <c r="C30" s="208"/>
      <c r="D30" s="208"/>
      <c r="E30" s="208"/>
      <c r="F30" s="100">
        <v>0</v>
      </c>
      <c r="G30" s="10"/>
      <c r="H30" s="23"/>
      <c r="I30" s="6"/>
    </row>
    <row r="31" spans="1:9" ht="15">
      <c r="A31" s="17"/>
      <c r="B31" s="208" t="s">
        <v>40</v>
      </c>
      <c r="C31" s="208"/>
      <c r="D31" s="208"/>
      <c r="E31" s="208"/>
      <c r="F31" s="100">
        <v>0</v>
      </c>
      <c r="G31" s="10"/>
      <c r="H31" s="23"/>
      <c r="I31" s="6"/>
    </row>
    <row r="32" spans="1:9" ht="15">
      <c r="A32" s="17"/>
      <c r="B32" s="211" t="s">
        <v>25</v>
      </c>
      <c r="C32" s="211"/>
      <c r="D32" s="211"/>
      <c r="E32" s="211"/>
      <c r="F32" s="101">
        <v>0</v>
      </c>
      <c r="G32" s="13"/>
      <c r="H32" s="23"/>
      <c r="I32" s="6"/>
    </row>
    <row r="33" spans="1:9" ht="15.75" thickBot="1">
      <c r="A33" s="17"/>
      <c r="B33" s="222" t="s">
        <v>12</v>
      </c>
      <c r="C33" s="222"/>
      <c r="D33" s="222"/>
      <c r="E33" s="222"/>
      <c r="F33" s="128">
        <f>SUM(F25:F32)</f>
        <v>0</v>
      </c>
      <c r="G33" s="129">
        <f>F33/12</f>
        <v>0</v>
      </c>
      <c r="H33" s="23"/>
      <c r="I33" s="6"/>
    </row>
    <row r="34" spans="1:9" ht="15.75" thickTop="1">
      <c r="A34" s="16"/>
      <c r="B34" s="19"/>
      <c r="C34" s="19"/>
      <c r="D34" s="19"/>
      <c r="E34" s="34"/>
      <c r="F34" s="35"/>
      <c r="G34" s="19"/>
      <c r="H34" s="20"/>
      <c r="I34" s="6"/>
    </row>
    <row r="35" spans="1:9" ht="15">
      <c r="A35" s="80"/>
      <c r="B35" s="81" t="s">
        <v>50</v>
      </c>
      <c r="C35" s="82"/>
      <c r="D35" s="82"/>
      <c r="E35" s="83"/>
      <c r="F35" s="88" t="s">
        <v>46</v>
      </c>
      <c r="G35" s="88" t="s">
        <v>26</v>
      </c>
      <c r="H35" s="23"/>
      <c r="I35" s="6"/>
    </row>
    <row r="36" spans="1:9" ht="15">
      <c r="A36" s="17"/>
      <c r="B36" s="42"/>
      <c r="C36" s="10"/>
      <c r="D36" s="43" t="s">
        <v>28</v>
      </c>
      <c r="E36" s="44" t="s">
        <v>29</v>
      </c>
      <c r="F36" s="43" t="s">
        <v>30</v>
      </c>
      <c r="G36" s="77"/>
      <c r="H36" s="23"/>
      <c r="I36" s="6"/>
    </row>
    <row r="37" spans="1:9" ht="15">
      <c r="A37" s="17"/>
      <c r="B37" s="78" t="s">
        <v>27</v>
      </c>
      <c r="C37" s="54"/>
      <c r="D37" s="89">
        <v>9</v>
      </c>
      <c r="E37" s="135">
        <v>0</v>
      </c>
      <c r="F37" s="97">
        <f>(C12*E37)/D37</f>
        <v>0</v>
      </c>
      <c r="G37" s="99">
        <f>F37/C10</f>
        <v>0</v>
      </c>
      <c r="H37" s="23"/>
      <c r="I37" s="6"/>
    </row>
    <row r="38" spans="1:9" ht="15">
      <c r="A38" s="17"/>
      <c r="B38" s="93"/>
      <c r="C38" s="93"/>
      <c r="D38" s="93"/>
      <c r="E38" s="94"/>
      <c r="F38" s="95"/>
      <c r="G38" s="76"/>
      <c r="H38" s="21"/>
      <c r="I38" s="6"/>
    </row>
    <row r="39" spans="1:9" ht="15">
      <c r="A39" s="80"/>
      <c r="B39" s="81" t="s">
        <v>51</v>
      </c>
      <c r="C39" s="82"/>
      <c r="D39" s="82"/>
      <c r="E39" s="83"/>
      <c r="F39" s="88" t="s">
        <v>46</v>
      </c>
      <c r="G39" s="88" t="s">
        <v>26</v>
      </c>
      <c r="H39" s="23"/>
      <c r="I39" s="6"/>
    </row>
    <row r="40" spans="1:9" ht="15">
      <c r="A40" s="17"/>
      <c r="B40" s="78" t="s">
        <v>41</v>
      </c>
      <c r="C40" s="91">
        <v>25</v>
      </c>
      <c r="D40" s="54" t="s">
        <v>48</v>
      </c>
      <c r="E40" s="55"/>
      <c r="F40" s="97">
        <f>F37*C40/100</f>
        <v>0</v>
      </c>
      <c r="G40" s="97">
        <f>F40/10</f>
        <v>0</v>
      </c>
      <c r="H40" s="23"/>
      <c r="I40" s="6"/>
    </row>
    <row r="41" spans="1:9" ht="15">
      <c r="A41" s="17"/>
      <c r="B41" s="41" t="s">
        <v>42</v>
      </c>
      <c r="C41" s="92">
        <v>50</v>
      </c>
      <c r="D41" s="10" t="s">
        <v>48</v>
      </c>
      <c r="E41" s="12"/>
      <c r="F41" s="97">
        <f>F40*C41/100</f>
        <v>0</v>
      </c>
      <c r="G41" s="97">
        <f>F41/10</f>
        <v>0</v>
      </c>
      <c r="H41" s="23"/>
      <c r="I41" s="6"/>
    </row>
    <row r="42" spans="1:9" ht="15">
      <c r="A42" s="17"/>
      <c r="B42" s="41" t="s">
        <v>43</v>
      </c>
      <c r="C42" s="92">
        <v>25</v>
      </c>
      <c r="D42" s="10" t="s">
        <v>48</v>
      </c>
      <c r="E42" s="12"/>
      <c r="F42" s="98">
        <f>F41*C42/100</f>
        <v>0</v>
      </c>
      <c r="G42" s="98">
        <f>F42/10</f>
        <v>0</v>
      </c>
      <c r="H42" s="23"/>
      <c r="I42" s="6"/>
    </row>
    <row r="43" spans="1:9" ht="15.75" thickBot="1">
      <c r="A43" s="17"/>
      <c r="B43" s="39"/>
      <c r="C43" s="2"/>
      <c r="D43" s="2"/>
      <c r="E43" s="114" t="s">
        <v>12</v>
      </c>
      <c r="F43" s="113">
        <f>SUM(F40:F42)</f>
        <v>0</v>
      </c>
      <c r="G43" s="98">
        <f>SUM(G40:G42)</f>
        <v>0</v>
      </c>
      <c r="H43" s="23"/>
      <c r="I43" s="6"/>
    </row>
    <row r="44" spans="1:9" ht="15.75" thickTop="1">
      <c r="A44" s="60"/>
      <c r="B44" s="19"/>
      <c r="C44" s="19"/>
      <c r="D44" s="19"/>
      <c r="E44" s="29"/>
      <c r="F44" s="19"/>
      <c r="G44" s="58"/>
      <c r="H44" s="59"/>
      <c r="I44" s="6"/>
    </row>
    <row r="45" spans="1:9" ht="21">
      <c r="A45" s="223" t="s">
        <v>53</v>
      </c>
      <c r="B45" s="223"/>
      <c r="C45" s="223"/>
      <c r="D45" s="223"/>
      <c r="E45" s="223"/>
      <c r="F45" s="223"/>
      <c r="G45" s="223"/>
      <c r="H45" s="8"/>
      <c r="I45" s="6"/>
    </row>
    <row r="46" spans="1:9" ht="15.75" thickBot="1">
      <c r="A46" s="61"/>
      <c r="B46" s="27"/>
      <c r="C46" s="27"/>
      <c r="D46" s="27"/>
      <c r="E46" s="30"/>
      <c r="F46" s="27"/>
      <c r="G46" s="33"/>
      <c r="H46" s="36"/>
      <c r="I46" s="6"/>
    </row>
    <row r="47" spans="1:9" ht="15.75" thickTop="1">
      <c r="A47" s="17"/>
      <c r="B47" s="7"/>
      <c r="C47" s="2"/>
      <c r="D47" s="2"/>
      <c r="E47" s="6"/>
      <c r="F47" s="22"/>
      <c r="G47" s="6"/>
      <c r="H47" s="21"/>
      <c r="I47" s="6"/>
    </row>
    <row r="48" spans="1:9" ht="15">
      <c r="A48" s="17"/>
      <c r="B48" s="220" t="s">
        <v>3</v>
      </c>
      <c r="C48" s="220"/>
      <c r="D48" s="220"/>
      <c r="E48" s="123" t="s">
        <v>4</v>
      </c>
      <c r="F48" s="124" t="s">
        <v>26</v>
      </c>
      <c r="G48" s="72"/>
      <c r="H48" s="23"/>
      <c r="I48" s="2"/>
    </row>
    <row r="49" spans="1:9" ht="15">
      <c r="A49" s="17"/>
      <c r="B49" s="133" t="s">
        <v>45</v>
      </c>
      <c r="C49" s="96">
        <v>0.25</v>
      </c>
      <c r="D49" s="133"/>
      <c r="E49" s="6">
        <f>C8*C49</f>
        <v>0</v>
      </c>
      <c r="F49" s="8">
        <f>E49/C10</f>
        <v>0</v>
      </c>
      <c r="G49" s="73" t="e">
        <f>F49/F57</f>
        <v>#DIV/0!</v>
      </c>
      <c r="H49" s="23"/>
      <c r="I49" s="2"/>
    </row>
    <row r="50" spans="1:9" ht="15">
      <c r="A50" s="17"/>
      <c r="B50" s="226" t="s">
        <v>36</v>
      </c>
      <c r="C50" s="226"/>
      <c r="D50" s="226"/>
      <c r="E50" s="11">
        <f>F22</f>
        <v>0</v>
      </c>
      <c r="F50" s="8">
        <f>E50/12</f>
        <v>0</v>
      </c>
      <c r="G50" s="74" t="e">
        <f>F50/F57</f>
        <v>#DIV/0!</v>
      </c>
      <c r="H50" s="23"/>
      <c r="I50" s="2"/>
    </row>
    <row r="51" spans="1:9" ht="15">
      <c r="A51" s="17"/>
      <c r="B51" s="226" t="s">
        <v>38</v>
      </c>
      <c r="C51" s="226"/>
      <c r="D51" s="226"/>
      <c r="E51" s="4">
        <f>F33</f>
        <v>0</v>
      </c>
      <c r="F51" s="8">
        <f>E51/C10</f>
        <v>0</v>
      </c>
      <c r="G51" s="74" t="e">
        <f>F51/F57</f>
        <v>#DIV/0!</v>
      </c>
      <c r="H51" s="23"/>
      <c r="I51" s="2"/>
    </row>
    <row r="52" spans="1:9" ht="15">
      <c r="A52" s="17"/>
      <c r="B52" s="39" t="s">
        <v>39</v>
      </c>
      <c r="C52" s="39"/>
      <c r="D52" s="40"/>
      <c r="E52" s="6">
        <f>F37</f>
        <v>0</v>
      </c>
      <c r="F52" s="8">
        <f>E52/C10</f>
        <v>0</v>
      </c>
      <c r="G52" s="74" t="e">
        <f>F52/F57</f>
        <v>#DIV/0!</v>
      </c>
      <c r="H52" s="23"/>
      <c r="I52" s="2"/>
    </row>
    <row r="53" spans="1:9" ht="15">
      <c r="A53" s="17"/>
      <c r="B53" s="226" t="s">
        <v>47</v>
      </c>
      <c r="C53" s="226"/>
      <c r="D53" s="226"/>
      <c r="E53" s="9">
        <f>F43</f>
        <v>0</v>
      </c>
      <c r="F53" s="8">
        <f>E53/C10</f>
        <v>0</v>
      </c>
      <c r="G53" s="74" t="e">
        <f>F53/F57</f>
        <v>#DIV/0!</v>
      </c>
      <c r="H53" s="23"/>
      <c r="I53" s="2"/>
    </row>
    <row r="54" spans="1:9" ht="15">
      <c r="A54" s="17"/>
      <c r="B54" s="214" t="s">
        <v>9</v>
      </c>
      <c r="C54" s="214"/>
      <c r="D54" s="214"/>
      <c r="E54" s="46">
        <f>SUM(E49:E53)</f>
        <v>0</v>
      </c>
      <c r="F54" s="47">
        <f>SUM(F49:F53)</f>
        <v>0</v>
      </c>
      <c r="G54" s="73"/>
      <c r="H54" s="23"/>
      <c r="I54" s="2"/>
    </row>
    <row r="55" spans="1:9" ht="15">
      <c r="A55" s="17"/>
      <c r="B55" s="45" t="s">
        <v>32</v>
      </c>
      <c r="C55" s="90">
        <v>0.06</v>
      </c>
      <c r="D55" s="45"/>
      <c r="E55" s="4">
        <f>E54*C55</f>
        <v>0</v>
      </c>
      <c r="F55" s="4">
        <f>F54*C55</f>
        <v>0</v>
      </c>
      <c r="G55" s="73" t="e">
        <f>F55/F57</f>
        <v>#DIV/0!</v>
      </c>
      <c r="H55" s="23"/>
      <c r="I55" s="2"/>
    </row>
    <row r="56" spans="1:9" ht="15">
      <c r="A56" s="17"/>
      <c r="B56" s="228"/>
      <c r="C56" s="228"/>
      <c r="D56" s="228"/>
      <c r="E56" s="4"/>
      <c r="F56" s="4"/>
      <c r="G56" s="74"/>
      <c r="H56" s="23"/>
      <c r="I56" s="2"/>
    </row>
    <row r="57" spans="1:9" ht="15">
      <c r="A57" s="17"/>
      <c r="B57" s="220" t="s">
        <v>10</v>
      </c>
      <c r="C57" s="220"/>
      <c r="D57" s="220"/>
      <c r="E57" s="125">
        <f>SUM(E54:E56)</f>
        <v>0</v>
      </c>
      <c r="F57" s="126">
        <f>SUM(F54:F56)</f>
        <v>0</v>
      </c>
      <c r="G57" s="75" t="e">
        <f>SUM(G49:G56)</f>
        <v>#DIV/0!</v>
      </c>
      <c r="H57" s="23"/>
      <c r="I57" s="2"/>
    </row>
    <row r="58" spans="1:9" ht="15">
      <c r="A58" s="17"/>
      <c r="B58" s="70"/>
      <c r="C58" s="70"/>
      <c r="D58" s="70"/>
      <c r="E58" s="71"/>
      <c r="F58" s="5"/>
      <c r="G58" s="72"/>
      <c r="H58" s="23"/>
      <c r="I58" s="2"/>
    </row>
    <row r="59" spans="1:9" ht="20.25">
      <c r="A59" s="17"/>
      <c r="B59" s="132" t="s">
        <v>33</v>
      </c>
      <c r="C59" s="119"/>
      <c r="D59" s="120"/>
      <c r="E59" s="121"/>
      <c r="F59" s="131">
        <f>E57/C12</f>
        <v>0</v>
      </c>
      <c r="G59" s="122"/>
      <c r="H59" s="23"/>
      <c r="I59" s="2"/>
    </row>
    <row r="60" spans="1:9" ht="15.75" thickBot="1">
      <c r="A60" s="18"/>
      <c r="B60" s="24"/>
      <c r="C60" s="24"/>
      <c r="D60" s="24"/>
      <c r="E60" s="25"/>
      <c r="F60" s="26"/>
      <c r="G60" s="57"/>
      <c r="H60" s="28"/>
      <c r="I60" s="2"/>
    </row>
    <row r="61" spans="1:9" ht="15.75" thickTop="1">
      <c r="A61" s="1"/>
      <c r="B61" s="134"/>
      <c r="C61" s="134"/>
      <c r="D61" s="31"/>
      <c r="E61" s="14"/>
      <c r="F61" s="5"/>
      <c r="G61" s="2"/>
      <c r="H61" s="2"/>
      <c r="I61" s="2"/>
    </row>
  </sheetData>
  <sheetProtection/>
  <mergeCells count="21">
    <mergeCell ref="B54:D54"/>
    <mergeCell ref="B56:D56"/>
    <mergeCell ref="B57:D57"/>
    <mergeCell ref="B33:E33"/>
    <mergeCell ref="A45:G45"/>
    <mergeCell ref="B48:D48"/>
    <mergeCell ref="B50:D50"/>
    <mergeCell ref="B51:D51"/>
    <mergeCell ref="B53:D53"/>
    <mergeCell ref="B27:E27"/>
    <mergeCell ref="B28:E28"/>
    <mergeCell ref="B29:E29"/>
    <mergeCell ref="B30:E30"/>
    <mergeCell ref="B31:E31"/>
    <mergeCell ref="B32:E32"/>
    <mergeCell ref="A1:H1"/>
    <mergeCell ref="A2:H2"/>
    <mergeCell ref="A5:H5"/>
    <mergeCell ref="B15:C15"/>
    <mergeCell ref="B25:E25"/>
    <mergeCell ref="B26:E26"/>
  </mergeCells>
  <printOptions/>
  <pageMargins left="0.511811024" right="0.511811024" top="0.787401575" bottom="0.787401575" header="0.31496062" footer="0.31496062"/>
  <pageSetup horizontalDpi="600" verticalDpi="600" orientation="portrait" paperSize="9" scale="75" r:id="rId3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3.421875" style="0" customWidth="1"/>
    <col min="2" max="2" width="26.140625" style="3" customWidth="1"/>
    <col min="3" max="3" width="12.7109375" style="3" bestFit="1" customWidth="1"/>
    <col min="4" max="4" width="23.421875" style="3" customWidth="1"/>
    <col min="5" max="5" width="13.28125" style="3" customWidth="1"/>
    <col min="6" max="6" width="19.28125" style="3" customWidth="1"/>
    <col min="7" max="7" width="20.8515625" style="3" customWidth="1"/>
    <col min="8" max="8" width="2.00390625" style="3" customWidth="1"/>
    <col min="9" max="9" width="2.421875" style="3" customWidth="1"/>
  </cols>
  <sheetData>
    <row r="1" spans="1:8" ht="20.25">
      <c r="A1" s="200" t="s">
        <v>14</v>
      </c>
      <c r="B1" s="200"/>
      <c r="C1" s="200"/>
      <c r="D1" s="200"/>
      <c r="E1" s="200"/>
      <c r="F1" s="200"/>
      <c r="G1" s="200"/>
      <c r="H1" s="200"/>
    </row>
    <row r="2" spans="1:8" ht="6.75" customHeight="1">
      <c r="A2" s="201"/>
      <c r="B2" s="201"/>
      <c r="C2" s="201"/>
      <c r="D2" s="201"/>
      <c r="E2" s="201"/>
      <c r="F2" s="201"/>
      <c r="G2" s="201"/>
      <c r="H2" s="201"/>
    </row>
    <row r="3" ht="15.75" thickBot="1"/>
    <row r="4" spans="1:9" ht="15.75" thickTop="1">
      <c r="A4" s="16"/>
      <c r="B4" s="19"/>
      <c r="C4" s="19"/>
      <c r="D4" s="19"/>
      <c r="E4" s="19"/>
      <c r="F4" s="19"/>
      <c r="G4" s="19"/>
      <c r="H4" s="20"/>
      <c r="I4" s="2"/>
    </row>
    <row r="5" spans="1:9" ht="23.25">
      <c r="A5" s="202" t="s">
        <v>92</v>
      </c>
      <c r="B5" s="203"/>
      <c r="C5" s="203"/>
      <c r="D5" s="203"/>
      <c r="E5" s="203"/>
      <c r="F5" s="203"/>
      <c r="G5" s="203"/>
      <c r="H5" s="204"/>
      <c r="I5" s="2"/>
    </row>
    <row r="6" spans="1:9" ht="15.75">
      <c r="A6" s="48"/>
      <c r="B6" s="49"/>
      <c r="C6" s="49"/>
      <c r="D6" s="49"/>
      <c r="E6" s="49"/>
      <c r="F6" s="49"/>
      <c r="G6" s="49"/>
      <c r="H6" s="50"/>
      <c r="I6" s="2"/>
    </row>
    <row r="7" spans="1:9" ht="25.5">
      <c r="A7" s="51"/>
      <c r="B7" s="115" t="s">
        <v>0</v>
      </c>
      <c r="C7" s="117" t="s">
        <v>2</v>
      </c>
      <c r="D7" s="79" t="s">
        <v>17</v>
      </c>
      <c r="E7" s="69" t="s">
        <v>1</v>
      </c>
      <c r="F7" s="68"/>
      <c r="G7" s="68"/>
      <c r="H7" s="52"/>
      <c r="I7" s="5"/>
    </row>
    <row r="8" spans="1:9" ht="15">
      <c r="A8" s="51"/>
      <c r="B8" s="116"/>
      <c r="C8" s="136">
        <v>0</v>
      </c>
      <c r="D8" s="105" t="s">
        <v>91</v>
      </c>
      <c r="E8" s="104"/>
      <c r="F8" s="106"/>
      <c r="G8" s="107"/>
      <c r="H8" s="53"/>
      <c r="I8" s="6"/>
    </row>
    <row r="9" spans="1:9" ht="15">
      <c r="A9" s="51"/>
      <c r="B9" s="110" t="s">
        <v>16</v>
      </c>
      <c r="C9" s="118">
        <v>200</v>
      </c>
      <c r="D9" s="110"/>
      <c r="E9" s="108"/>
      <c r="F9" s="106"/>
      <c r="G9" s="107"/>
      <c r="H9" s="53"/>
      <c r="I9" s="6"/>
    </row>
    <row r="10" spans="1:9" ht="15">
      <c r="A10" s="51"/>
      <c r="B10" s="110" t="s">
        <v>15</v>
      </c>
      <c r="C10" s="118">
        <v>10</v>
      </c>
      <c r="D10" s="110"/>
      <c r="E10" s="108"/>
      <c r="F10" s="106"/>
      <c r="G10" s="107"/>
      <c r="H10" s="53"/>
      <c r="I10" s="6"/>
    </row>
    <row r="11" spans="1:9" ht="15">
      <c r="A11" s="51"/>
      <c r="B11" s="110" t="s">
        <v>31</v>
      </c>
      <c r="C11" s="118">
        <v>135</v>
      </c>
      <c r="D11" s="110"/>
      <c r="E11" s="108"/>
      <c r="F11" s="106"/>
      <c r="G11" s="107"/>
      <c r="H11" s="53"/>
      <c r="I11" s="6"/>
    </row>
    <row r="12" spans="1:9" ht="15.75" thickBot="1">
      <c r="A12" s="51"/>
      <c r="B12" s="110" t="s">
        <v>44</v>
      </c>
      <c r="C12" s="118">
        <v>27000</v>
      </c>
      <c r="D12" s="110"/>
      <c r="E12" s="109"/>
      <c r="F12" s="107"/>
      <c r="G12" s="107"/>
      <c r="H12" s="53"/>
      <c r="I12" s="6"/>
    </row>
    <row r="13" spans="1:9" ht="27.75" customHeight="1" thickTop="1">
      <c r="A13" s="16"/>
      <c r="B13" s="229" t="s">
        <v>130</v>
      </c>
      <c r="C13" s="229"/>
      <c r="D13" s="229"/>
      <c r="E13" s="229"/>
      <c r="F13" s="229"/>
      <c r="G13" s="229"/>
      <c r="H13" s="37"/>
      <c r="I13" s="2"/>
    </row>
    <row r="14" spans="1:9" ht="15">
      <c r="A14" s="80"/>
      <c r="B14" s="87" t="s">
        <v>35</v>
      </c>
      <c r="C14" s="84"/>
      <c r="D14" s="84"/>
      <c r="E14" s="82"/>
      <c r="F14" s="130" t="s">
        <v>4</v>
      </c>
      <c r="G14" s="130" t="s">
        <v>26</v>
      </c>
      <c r="H14" s="63"/>
      <c r="I14" s="2"/>
    </row>
    <row r="15" spans="1:9" ht="15">
      <c r="A15" s="17"/>
      <c r="B15" s="206" t="s">
        <v>13</v>
      </c>
      <c r="C15" s="206"/>
      <c r="D15" s="102">
        <v>0</v>
      </c>
      <c r="E15" s="56"/>
      <c r="F15" s="56"/>
      <c r="G15" s="56"/>
      <c r="H15" s="63"/>
      <c r="I15" s="2"/>
    </row>
    <row r="16" spans="1:9" ht="15">
      <c r="A16" s="17"/>
      <c r="B16" s="5" t="s">
        <v>5</v>
      </c>
      <c r="C16" s="103">
        <f>D15*22/100</f>
        <v>0</v>
      </c>
      <c r="D16" s="9"/>
      <c r="E16" s="5"/>
      <c r="F16" s="5"/>
      <c r="G16" s="5"/>
      <c r="H16" s="63"/>
      <c r="I16" s="2"/>
    </row>
    <row r="17" spans="1:9" ht="15">
      <c r="A17" s="17"/>
      <c r="B17" s="5" t="s">
        <v>6</v>
      </c>
      <c r="C17" s="103">
        <f>D15*8/100</f>
        <v>0</v>
      </c>
      <c r="D17" s="9"/>
      <c r="E17" s="5"/>
      <c r="F17" s="5"/>
      <c r="G17" s="5"/>
      <c r="H17" s="63"/>
      <c r="I17" s="2"/>
    </row>
    <row r="18" spans="1:9" ht="15">
      <c r="A18" s="17"/>
      <c r="B18" s="5" t="s">
        <v>7</v>
      </c>
      <c r="C18" s="103">
        <f>(D15+C16+C17)/12</f>
        <v>0</v>
      </c>
      <c r="D18" s="9"/>
      <c r="E18" s="5"/>
      <c r="F18" s="5"/>
      <c r="G18" s="5"/>
      <c r="H18" s="63"/>
      <c r="I18" s="2"/>
    </row>
    <row r="19" spans="1:9" ht="15">
      <c r="A19" s="17"/>
      <c r="B19" s="5" t="s">
        <v>11</v>
      </c>
      <c r="C19" s="103">
        <f>C18/3</f>
        <v>0</v>
      </c>
      <c r="D19" s="9"/>
      <c r="E19" s="64"/>
      <c r="F19" s="65"/>
      <c r="G19" s="5"/>
      <c r="H19" s="63"/>
      <c r="I19" s="2"/>
    </row>
    <row r="20" spans="1:9" ht="15">
      <c r="A20" s="17"/>
      <c r="B20" s="5" t="s">
        <v>18</v>
      </c>
      <c r="C20" s="15">
        <v>0</v>
      </c>
      <c r="D20" s="5"/>
      <c r="E20" s="62"/>
      <c r="F20" s="5"/>
      <c r="G20" s="5"/>
      <c r="H20" s="63"/>
      <c r="I20" s="2"/>
    </row>
    <row r="21" spans="1:9" ht="15">
      <c r="A21" s="17"/>
      <c r="B21" s="5" t="s">
        <v>8</v>
      </c>
      <c r="C21" s="9">
        <f>+D15/12</f>
        <v>0</v>
      </c>
      <c r="D21" s="5"/>
      <c r="E21" s="62"/>
      <c r="F21" s="5"/>
      <c r="G21" s="5"/>
      <c r="H21" s="63"/>
      <c r="I21" s="2"/>
    </row>
    <row r="22" spans="1:9" ht="15.75" thickBot="1">
      <c r="A22" s="17"/>
      <c r="B22" s="3" t="s">
        <v>52</v>
      </c>
      <c r="C22" s="127">
        <f>C21*22/100</f>
        <v>0</v>
      </c>
      <c r="D22" s="66">
        <f>SUM(C16:C22)</f>
        <v>0</v>
      </c>
      <c r="E22" s="66"/>
      <c r="F22" s="67">
        <f>G22*12</f>
        <v>0</v>
      </c>
      <c r="G22" s="67">
        <f>D15+D22</f>
        <v>0</v>
      </c>
      <c r="H22" s="63"/>
      <c r="I22" s="2"/>
    </row>
    <row r="23" spans="1:9" ht="15.75" thickTop="1">
      <c r="A23" s="16"/>
      <c r="B23" s="31"/>
      <c r="C23" s="31"/>
      <c r="D23" s="31"/>
      <c r="E23" s="32"/>
      <c r="F23" s="38"/>
      <c r="G23" s="19"/>
      <c r="H23" s="20"/>
      <c r="I23" s="6"/>
    </row>
    <row r="24" spans="1:9" ht="15">
      <c r="A24" s="80"/>
      <c r="B24" s="84" t="s">
        <v>37</v>
      </c>
      <c r="C24" s="85"/>
      <c r="D24" s="85"/>
      <c r="E24" s="86"/>
      <c r="F24" s="111" t="s">
        <v>34</v>
      </c>
      <c r="G24" s="112" t="s">
        <v>26</v>
      </c>
      <c r="H24" s="23"/>
      <c r="I24" s="6"/>
    </row>
    <row r="25" spans="1:9" ht="15">
      <c r="A25" s="17"/>
      <c r="B25" s="208" t="s">
        <v>19</v>
      </c>
      <c r="C25" s="208"/>
      <c r="D25" s="208"/>
      <c r="E25" s="208"/>
      <c r="F25" s="100">
        <v>0</v>
      </c>
      <c r="G25" s="10"/>
      <c r="H25" s="23"/>
      <c r="I25" s="6"/>
    </row>
    <row r="26" spans="1:9" ht="15">
      <c r="A26" s="17"/>
      <c r="B26" s="208" t="s">
        <v>20</v>
      </c>
      <c r="C26" s="208"/>
      <c r="D26" s="208"/>
      <c r="E26" s="208"/>
      <c r="F26" s="100">
        <v>0</v>
      </c>
      <c r="G26" s="10"/>
      <c r="H26" s="23"/>
      <c r="I26" s="6"/>
    </row>
    <row r="27" spans="1:9" ht="15">
      <c r="A27" s="17"/>
      <c r="B27" s="208" t="s">
        <v>21</v>
      </c>
      <c r="C27" s="208"/>
      <c r="D27" s="208"/>
      <c r="E27" s="208"/>
      <c r="F27" s="100">
        <v>0</v>
      </c>
      <c r="G27" s="10"/>
      <c r="H27" s="23"/>
      <c r="I27" s="6"/>
    </row>
    <row r="28" spans="1:9" ht="15">
      <c r="A28" s="17"/>
      <c r="B28" s="208" t="s">
        <v>22</v>
      </c>
      <c r="C28" s="208"/>
      <c r="D28" s="208"/>
      <c r="E28" s="208"/>
      <c r="F28" s="100">
        <v>0</v>
      </c>
      <c r="G28" s="10"/>
      <c r="H28" s="23"/>
      <c r="I28" s="6"/>
    </row>
    <row r="29" spans="1:9" ht="15">
      <c r="A29" s="17"/>
      <c r="B29" s="208" t="s">
        <v>23</v>
      </c>
      <c r="C29" s="208"/>
      <c r="D29" s="208"/>
      <c r="E29" s="208"/>
      <c r="F29" s="100">
        <v>0</v>
      </c>
      <c r="G29" s="10"/>
      <c r="H29" s="23"/>
      <c r="I29" s="6"/>
    </row>
    <row r="30" spans="1:9" ht="15">
      <c r="A30" s="17"/>
      <c r="B30" s="208" t="s">
        <v>24</v>
      </c>
      <c r="C30" s="208"/>
      <c r="D30" s="208"/>
      <c r="E30" s="208"/>
      <c r="F30" s="100">
        <v>0</v>
      </c>
      <c r="G30" s="10"/>
      <c r="H30" s="23"/>
      <c r="I30" s="6"/>
    </row>
    <row r="31" spans="1:9" ht="15">
      <c r="A31" s="17"/>
      <c r="B31" s="208" t="s">
        <v>40</v>
      </c>
      <c r="C31" s="208"/>
      <c r="D31" s="208"/>
      <c r="E31" s="208"/>
      <c r="F31" s="100">
        <v>0</v>
      </c>
      <c r="G31" s="10"/>
      <c r="H31" s="23"/>
      <c r="I31" s="6"/>
    </row>
    <row r="32" spans="1:9" ht="15">
      <c r="A32" s="17"/>
      <c r="B32" s="211" t="s">
        <v>25</v>
      </c>
      <c r="C32" s="211"/>
      <c r="D32" s="211"/>
      <c r="E32" s="211"/>
      <c r="F32" s="101">
        <v>0</v>
      </c>
      <c r="G32" s="13"/>
      <c r="H32" s="23"/>
      <c r="I32" s="6"/>
    </row>
    <row r="33" spans="1:9" ht="15.75" thickBot="1">
      <c r="A33" s="17"/>
      <c r="B33" s="222" t="s">
        <v>12</v>
      </c>
      <c r="C33" s="222"/>
      <c r="D33" s="222"/>
      <c r="E33" s="222"/>
      <c r="F33" s="128">
        <f>SUM(F25:F32)</f>
        <v>0</v>
      </c>
      <c r="G33" s="129">
        <f>F33/12</f>
        <v>0</v>
      </c>
      <c r="H33" s="23"/>
      <c r="I33" s="6"/>
    </row>
    <row r="34" spans="1:9" ht="15.75" thickTop="1">
      <c r="A34" s="16"/>
      <c r="B34" s="19"/>
      <c r="C34" s="19"/>
      <c r="D34" s="19"/>
      <c r="E34" s="34"/>
      <c r="F34" s="35"/>
      <c r="G34" s="19"/>
      <c r="H34" s="20"/>
      <c r="I34" s="6"/>
    </row>
    <row r="35" spans="1:9" ht="15">
      <c r="A35" s="80"/>
      <c r="B35" s="81" t="s">
        <v>50</v>
      </c>
      <c r="C35" s="82"/>
      <c r="D35" s="82"/>
      <c r="E35" s="83"/>
      <c r="F35" s="88" t="s">
        <v>46</v>
      </c>
      <c r="G35" s="88" t="s">
        <v>26</v>
      </c>
      <c r="H35" s="23"/>
      <c r="I35" s="6"/>
    </row>
    <row r="36" spans="1:9" ht="15">
      <c r="A36" s="17"/>
      <c r="B36" s="42"/>
      <c r="C36" s="10"/>
      <c r="D36" s="43" t="s">
        <v>28</v>
      </c>
      <c r="E36" s="44" t="s">
        <v>29</v>
      </c>
      <c r="F36" s="43" t="s">
        <v>30</v>
      </c>
      <c r="G36" s="77"/>
      <c r="H36" s="23"/>
      <c r="I36" s="6"/>
    </row>
    <row r="37" spans="1:9" ht="15">
      <c r="A37" s="17"/>
      <c r="B37" s="78" t="s">
        <v>27</v>
      </c>
      <c r="C37" s="54"/>
      <c r="D37" s="89">
        <v>9</v>
      </c>
      <c r="E37" s="135">
        <v>0</v>
      </c>
      <c r="F37" s="97">
        <f>(C12*E37)/D37</f>
        <v>0</v>
      </c>
      <c r="G37" s="99">
        <f>F37/C10</f>
        <v>0</v>
      </c>
      <c r="H37" s="23"/>
      <c r="I37" s="6"/>
    </row>
    <row r="38" spans="1:9" ht="15">
      <c r="A38" s="17"/>
      <c r="B38" s="93"/>
      <c r="C38" s="93"/>
      <c r="D38" s="93"/>
      <c r="E38" s="94"/>
      <c r="F38" s="95"/>
      <c r="G38" s="76"/>
      <c r="H38" s="21"/>
      <c r="I38" s="6"/>
    </row>
    <row r="39" spans="1:9" ht="15">
      <c r="A39" s="80"/>
      <c r="B39" s="81" t="s">
        <v>51</v>
      </c>
      <c r="C39" s="82"/>
      <c r="D39" s="82"/>
      <c r="E39" s="83"/>
      <c r="F39" s="88" t="s">
        <v>46</v>
      </c>
      <c r="G39" s="88" t="s">
        <v>26</v>
      </c>
      <c r="H39" s="23"/>
      <c r="I39" s="6"/>
    </row>
    <row r="40" spans="1:9" ht="15">
      <c r="A40" s="17"/>
      <c r="B40" s="78" t="s">
        <v>41</v>
      </c>
      <c r="C40" s="91">
        <v>25</v>
      </c>
      <c r="D40" s="54" t="s">
        <v>48</v>
      </c>
      <c r="E40" s="55"/>
      <c r="F40" s="97">
        <f>F37*C40/100</f>
        <v>0</v>
      </c>
      <c r="G40" s="97">
        <f>F40/10</f>
        <v>0</v>
      </c>
      <c r="H40" s="23"/>
      <c r="I40" s="6"/>
    </row>
    <row r="41" spans="1:9" ht="15">
      <c r="A41" s="17"/>
      <c r="B41" s="41" t="s">
        <v>42</v>
      </c>
      <c r="C41" s="92">
        <v>50</v>
      </c>
      <c r="D41" s="10" t="s">
        <v>48</v>
      </c>
      <c r="E41" s="12"/>
      <c r="F41" s="97">
        <f>F40*C41/100</f>
        <v>0</v>
      </c>
      <c r="G41" s="97">
        <f>F41/10</f>
        <v>0</v>
      </c>
      <c r="H41" s="23"/>
      <c r="I41" s="6"/>
    </row>
    <row r="42" spans="1:9" ht="15">
      <c r="A42" s="17"/>
      <c r="B42" s="41" t="s">
        <v>43</v>
      </c>
      <c r="C42" s="92">
        <v>25</v>
      </c>
      <c r="D42" s="10" t="s">
        <v>48</v>
      </c>
      <c r="E42" s="12"/>
      <c r="F42" s="98">
        <f>F41*C42/100</f>
        <v>0</v>
      </c>
      <c r="G42" s="98">
        <f>F42/10</f>
        <v>0</v>
      </c>
      <c r="H42" s="23"/>
      <c r="I42" s="6"/>
    </row>
    <row r="43" spans="1:9" ht="15.75" thickBot="1">
      <c r="A43" s="17"/>
      <c r="B43" s="39"/>
      <c r="C43" s="2"/>
      <c r="D43" s="2"/>
      <c r="E43" s="114" t="s">
        <v>12</v>
      </c>
      <c r="F43" s="113">
        <f>SUM(F40:F42)</f>
        <v>0</v>
      </c>
      <c r="G43" s="98">
        <f>SUM(G40:G42)</f>
        <v>0</v>
      </c>
      <c r="H43" s="23"/>
      <c r="I43" s="6"/>
    </row>
    <row r="44" spans="1:9" ht="15.75" thickTop="1">
      <c r="A44" s="60"/>
      <c r="B44" s="19"/>
      <c r="C44" s="19"/>
      <c r="D44" s="19"/>
      <c r="E44" s="29"/>
      <c r="F44" s="19"/>
      <c r="G44" s="58"/>
      <c r="H44" s="59"/>
      <c r="I44" s="6"/>
    </row>
    <row r="45" spans="1:9" ht="21">
      <c r="A45" s="223" t="s">
        <v>53</v>
      </c>
      <c r="B45" s="223"/>
      <c r="C45" s="223"/>
      <c r="D45" s="223"/>
      <c r="E45" s="223"/>
      <c r="F45" s="223"/>
      <c r="G45" s="223"/>
      <c r="H45" s="8"/>
      <c r="I45" s="6"/>
    </row>
    <row r="46" spans="1:9" ht="15.75" thickBot="1">
      <c r="A46" s="61"/>
      <c r="B46" s="27"/>
      <c r="C46" s="27"/>
      <c r="D46" s="27"/>
      <c r="E46" s="30"/>
      <c r="F46" s="27"/>
      <c r="G46" s="33"/>
      <c r="H46" s="36"/>
      <c r="I46" s="6"/>
    </row>
    <row r="47" spans="1:9" ht="15.75" thickTop="1">
      <c r="A47" s="17"/>
      <c r="B47" s="7"/>
      <c r="C47" s="2"/>
      <c r="D47" s="2"/>
      <c r="E47" s="6"/>
      <c r="F47" s="22"/>
      <c r="G47" s="6"/>
      <c r="H47" s="21"/>
      <c r="I47" s="6"/>
    </row>
    <row r="48" spans="1:9" ht="15">
      <c r="A48" s="17"/>
      <c r="B48" s="220" t="s">
        <v>3</v>
      </c>
      <c r="C48" s="220"/>
      <c r="D48" s="220"/>
      <c r="E48" s="123" t="s">
        <v>4</v>
      </c>
      <c r="F48" s="124" t="s">
        <v>26</v>
      </c>
      <c r="G48" s="72"/>
      <c r="H48" s="23"/>
      <c r="I48" s="2"/>
    </row>
    <row r="49" spans="1:9" ht="15">
      <c r="A49" s="17"/>
      <c r="B49" s="133" t="s">
        <v>45</v>
      </c>
      <c r="C49" s="96">
        <v>0.25</v>
      </c>
      <c r="D49" s="133"/>
      <c r="E49" s="6">
        <f>C8*C49</f>
        <v>0</v>
      </c>
      <c r="F49" s="8">
        <f>E49/C10</f>
        <v>0</v>
      </c>
      <c r="G49" s="73" t="e">
        <f>F49/F57</f>
        <v>#DIV/0!</v>
      </c>
      <c r="H49" s="23"/>
      <c r="I49" s="2"/>
    </row>
    <row r="50" spans="1:9" ht="15">
      <c r="A50" s="17"/>
      <c r="B50" s="226" t="s">
        <v>36</v>
      </c>
      <c r="C50" s="226"/>
      <c r="D50" s="226"/>
      <c r="E50" s="11">
        <f>F22</f>
        <v>0</v>
      </c>
      <c r="F50" s="8">
        <f>E50/12</f>
        <v>0</v>
      </c>
      <c r="G50" s="74" t="e">
        <f>F50/F57</f>
        <v>#DIV/0!</v>
      </c>
      <c r="H50" s="23"/>
      <c r="I50" s="2"/>
    </row>
    <row r="51" spans="1:9" ht="15">
      <c r="A51" s="17"/>
      <c r="B51" s="226" t="s">
        <v>38</v>
      </c>
      <c r="C51" s="226"/>
      <c r="D51" s="226"/>
      <c r="E51" s="4">
        <f>F33</f>
        <v>0</v>
      </c>
      <c r="F51" s="8">
        <f>E51/C10</f>
        <v>0</v>
      </c>
      <c r="G51" s="74" t="e">
        <f>F51/F57</f>
        <v>#DIV/0!</v>
      </c>
      <c r="H51" s="23"/>
      <c r="I51" s="2"/>
    </row>
    <row r="52" spans="1:9" ht="15">
      <c r="A52" s="17"/>
      <c r="B52" s="39" t="s">
        <v>39</v>
      </c>
      <c r="C52" s="39"/>
      <c r="D52" s="40"/>
      <c r="E52" s="6">
        <f>F37</f>
        <v>0</v>
      </c>
      <c r="F52" s="8">
        <f>E52/C10</f>
        <v>0</v>
      </c>
      <c r="G52" s="74" t="e">
        <f>F52/F57</f>
        <v>#DIV/0!</v>
      </c>
      <c r="H52" s="23"/>
      <c r="I52" s="2"/>
    </row>
    <row r="53" spans="1:9" ht="15">
      <c r="A53" s="17"/>
      <c r="B53" s="226" t="s">
        <v>47</v>
      </c>
      <c r="C53" s="226"/>
      <c r="D53" s="226"/>
      <c r="E53" s="9">
        <f>F43</f>
        <v>0</v>
      </c>
      <c r="F53" s="8">
        <f>E53/C10</f>
        <v>0</v>
      </c>
      <c r="G53" s="74" t="e">
        <f>F53/F57</f>
        <v>#DIV/0!</v>
      </c>
      <c r="H53" s="23"/>
      <c r="I53" s="2"/>
    </row>
    <row r="54" spans="1:9" ht="15">
      <c r="A54" s="17"/>
      <c r="B54" s="214" t="s">
        <v>9</v>
      </c>
      <c r="C54" s="214"/>
      <c r="D54" s="214"/>
      <c r="E54" s="46">
        <f>SUM(E49:E53)</f>
        <v>0</v>
      </c>
      <c r="F54" s="47">
        <f>SUM(F49:F53)</f>
        <v>0</v>
      </c>
      <c r="G54" s="73"/>
      <c r="H54" s="23"/>
      <c r="I54" s="2"/>
    </row>
    <row r="55" spans="1:9" ht="15">
      <c r="A55" s="17"/>
      <c r="B55" s="45" t="s">
        <v>32</v>
      </c>
      <c r="C55" s="90">
        <v>0.06</v>
      </c>
      <c r="D55" s="45"/>
      <c r="E55" s="4">
        <f>E54*C55</f>
        <v>0</v>
      </c>
      <c r="F55" s="4">
        <f>F54*C55</f>
        <v>0</v>
      </c>
      <c r="G55" s="73" t="e">
        <f>F55/F57</f>
        <v>#DIV/0!</v>
      </c>
      <c r="H55" s="23"/>
      <c r="I55" s="2"/>
    </row>
    <row r="56" spans="1:9" ht="15">
      <c r="A56" s="17"/>
      <c r="B56" s="228"/>
      <c r="C56" s="228"/>
      <c r="D56" s="228"/>
      <c r="E56" s="4"/>
      <c r="F56" s="4"/>
      <c r="G56" s="74"/>
      <c r="H56" s="23"/>
      <c r="I56" s="2"/>
    </row>
    <row r="57" spans="1:9" ht="15">
      <c r="A57" s="17"/>
      <c r="B57" s="220" t="s">
        <v>10</v>
      </c>
      <c r="C57" s="220"/>
      <c r="D57" s="220"/>
      <c r="E57" s="125">
        <f>SUM(E54:E56)</f>
        <v>0</v>
      </c>
      <c r="F57" s="126">
        <f>SUM(F54:F56)</f>
        <v>0</v>
      </c>
      <c r="G57" s="75" t="e">
        <f>SUM(G49:G56)</f>
        <v>#DIV/0!</v>
      </c>
      <c r="H57" s="23"/>
      <c r="I57" s="2"/>
    </row>
    <row r="58" spans="1:9" ht="15">
      <c r="A58" s="17"/>
      <c r="B58" s="70"/>
      <c r="C58" s="70"/>
      <c r="D58" s="70"/>
      <c r="E58" s="71"/>
      <c r="F58" s="5"/>
      <c r="G58" s="72"/>
      <c r="H58" s="23"/>
      <c r="I58" s="2"/>
    </row>
    <row r="59" spans="1:9" ht="20.25">
      <c r="A59" s="17"/>
      <c r="B59" s="132" t="s">
        <v>33</v>
      </c>
      <c r="C59" s="119"/>
      <c r="D59" s="120"/>
      <c r="E59" s="121"/>
      <c r="F59" s="131">
        <f>E57/C12</f>
        <v>0</v>
      </c>
      <c r="G59" s="122"/>
      <c r="H59" s="23"/>
      <c r="I59" s="2"/>
    </row>
    <row r="60" spans="1:9" ht="15.75" thickBot="1">
      <c r="A60" s="18"/>
      <c r="B60" s="24"/>
      <c r="C60" s="24"/>
      <c r="D60" s="24"/>
      <c r="E60" s="25"/>
      <c r="F60" s="26"/>
      <c r="G60" s="57"/>
      <c r="H60" s="28"/>
      <c r="I60" s="2"/>
    </row>
    <row r="61" spans="1:9" ht="15.75" thickTop="1">
      <c r="A61" s="1"/>
      <c r="B61" s="134"/>
      <c r="C61" s="134"/>
      <c r="D61" s="31"/>
      <c r="E61" s="14"/>
      <c r="F61" s="5"/>
      <c r="G61" s="2"/>
      <c r="H61" s="2"/>
      <c r="I61" s="2"/>
    </row>
  </sheetData>
  <sheetProtection/>
  <mergeCells count="22">
    <mergeCell ref="B54:D54"/>
    <mergeCell ref="B56:D56"/>
    <mergeCell ref="B57:D57"/>
    <mergeCell ref="B33:E33"/>
    <mergeCell ref="A45:G45"/>
    <mergeCell ref="B48:D48"/>
    <mergeCell ref="B50:D50"/>
    <mergeCell ref="B51:D51"/>
    <mergeCell ref="B53:D53"/>
    <mergeCell ref="B27:E27"/>
    <mergeCell ref="B28:E28"/>
    <mergeCell ref="B29:E29"/>
    <mergeCell ref="B30:E30"/>
    <mergeCell ref="B31:E31"/>
    <mergeCell ref="B32:E32"/>
    <mergeCell ref="A1:H1"/>
    <mergeCell ref="A2:H2"/>
    <mergeCell ref="A5:H5"/>
    <mergeCell ref="B15:C15"/>
    <mergeCell ref="B25:E25"/>
    <mergeCell ref="B26:E26"/>
    <mergeCell ref="B13:G13"/>
  </mergeCells>
  <printOptions/>
  <pageMargins left="0.511811024" right="0.511811024" top="0.787401575" bottom="0.787401575" header="0.31496062" footer="0.31496062"/>
  <pageSetup horizontalDpi="600" verticalDpi="600" orientation="portrait" paperSize="9" scale="75" r:id="rId3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B13" sqref="B13:G13"/>
    </sheetView>
  </sheetViews>
  <sheetFormatPr defaultColWidth="9.140625" defaultRowHeight="15"/>
  <cols>
    <col min="1" max="1" width="3.421875" style="0" customWidth="1"/>
    <col min="2" max="2" width="26.140625" style="3" customWidth="1"/>
    <col min="3" max="3" width="12.7109375" style="3" bestFit="1" customWidth="1"/>
    <col min="4" max="4" width="23.421875" style="3" customWidth="1"/>
    <col min="5" max="5" width="13.28125" style="3" customWidth="1"/>
    <col min="6" max="6" width="19.28125" style="3" customWidth="1"/>
    <col min="7" max="7" width="20.8515625" style="3" customWidth="1"/>
    <col min="8" max="8" width="2.00390625" style="3" customWidth="1"/>
    <col min="9" max="9" width="2.421875" style="3" customWidth="1"/>
  </cols>
  <sheetData>
    <row r="1" spans="1:8" ht="20.25">
      <c r="A1" s="200" t="s">
        <v>14</v>
      </c>
      <c r="B1" s="200"/>
      <c r="C1" s="200"/>
      <c r="D1" s="200"/>
      <c r="E1" s="200"/>
      <c r="F1" s="200"/>
      <c r="G1" s="200"/>
      <c r="H1" s="200"/>
    </row>
    <row r="2" spans="1:8" ht="6.75" customHeight="1">
      <c r="A2" s="201"/>
      <c r="B2" s="201"/>
      <c r="C2" s="201"/>
      <c r="D2" s="201"/>
      <c r="E2" s="201"/>
      <c r="F2" s="201"/>
      <c r="G2" s="201"/>
      <c r="H2" s="201"/>
    </row>
    <row r="3" ht="15.75" thickBot="1"/>
    <row r="4" spans="1:9" ht="15.75" thickTop="1">
      <c r="A4" s="16"/>
      <c r="B4" s="19"/>
      <c r="C4" s="19"/>
      <c r="D4" s="19"/>
      <c r="E4" s="19"/>
      <c r="F4" s="19"/>
      <c r="G4" s="19"/>
      <c r="H4" s="20"/>
      <c r="I4" s="2"/>
    </row>
    <row r="5" spans="1:9" ht="23.25">
      <c r="A5" s="202" t="s">
        <v>93</v>
      </c>
      <c r="B5" s="203"/>
      <c r="C5" s="203"/>
      <c r="D5" s="203"/>
      <c r="E5" s="203"/>
      <c r="F5" s="203"/>
      <c r="G5" s="203"/>
      <c r="H5" s="204"/>
      <c r="I5" s="2"/>
    </row>
    <row r="6" spans="1:9" ht="15.75">
      <c r="A6" s="48"/>
      <c r="B6" s="49"/>
      <c r="C6" s="49"/>
      <c r="D6" s="49"/>
      <c r="E6" s="49"/>
      <c r="F6" s="49"/>
      <c r="G6" s="49"/>
      <c r="H6" s="50"/>
      <c r="I6" s="2"/>
    </row>
    <row r="7" spans="1:9" ht="25.5">
      <c r="A7" s="51"/>
      <c r="B7" s="115" t="s">
        <v>0</v>
      </c>
      <c r="C7" s="117" t="s">
        <v>2</v>
      </c>
      <c r="D7" s="79" t="s">
        <v>17</v>
      </c>
      <c r="E7" s="69" t="s">
        <v>1</v>
      </c>
      <c r="F7" s="68"/>
      <c r="G7" s="68"/>
      <c r="H7" s="52"/>
      <c r="I7" s="5"/>
    </row>
    <row r="8" spans="1:9" ht="15">
      <c r="A8" s="51"/>
      <c r="B8" s="116"/>
      <c r="C8" s="136">
        <v>0</v>
      </c>
      <c r="D8" s="105" t="s">
        <v>107</v>
      </c>
      <c r="E8" s="104"/>
      <c r="F8" s="106"/>
      <c r="G8" s="107"/>
      <c r="H8" s="53"/>
      <c r="I8" s="6"/>
    </row>
    <row r="9" spans="1:9" ht="15">
      <c r="A9" s="51"/>
      <c r="B9" s="110" t="s">
        <v>16</v>
      </c>
      <c r="C9" s="118">
        <v>200</v>
      </c>
      <c r="D9" s="110"/>
      <c r="E9" s="108"/>
      <c r="F9" s="106"/>
      <c r="G9" s="107"/>
      <c r="H9" s="53"/>
      <c r="I9" s="6"/>
    </row>
    <row r="10" spans="1:9" ht="15">
      <c r="A10" s="51"/>
      <c r="B10" s="110" t="s">
        <v>15</v>
      </c>
      <c r="C10" s="118">
        <v>10</v>
      </c>
      <c r="D10" s="110"/>
      <c r="E10" s="108"/>
      <c r="F10" s="106"/>
      <c r="G10" s="107"/>
      <c r="H10" s="53"/>
      <c r="I10" s="6"/>
    </row>
    <row r="11" spans="1:9" ht="15">
      <c r="A11" s="51"/>
      <c r="B11" s="110" t="s">
        <v>31</v>
      </c>
      <c r="C11" s="118">
        <v>90</v>
      </c>
      <c r="D11" s="110"/>
      <c r="E11" s="108"/>
      <c r="F11" s="106"/>
      <c r="G11" s="107"/>
      <c r="H11" s="53"/>
      <c r="I11" s="6"/>
    </row>
    <row r="12" spans="1:9" ht="15.75" thickBot="1">
      <c r="A12" s="51"/>
      <c r="B12" s="110" t="s">
        <v>44</v>
      </c>
      <c r="C12" s="118">
        <v>18000</v>
      </c>
      <c r="D12" s="110"/>
      <c r="E12" s="109"/>
      <c r="F12" s="107"/>
      <c r="G12" s="107"/>
      <c r="H12" s="53"/>
      <c r="I12" s="6"/>
    </row>
    <row r="13" spans="1:9" ht="28.5" customHeight="1" thickTop="1">
      <c r="A13" s="16"/>
      <c r="B13" s="229" t="s">
        <v>131</v>
      </c>
      <c r="C13" s="229"/>
      <c r="D13" s="229"/>
      <c r="E13" s="229"/>
      <c r="F13" s="229"/>
      <c r="G13" s="229"/>
      <c r="H13" s="37"/>
      <c r="I13" s="2"/>
    </row>
    <row r="14" spans="1:9" ht="15">
      <c r="A14" s="80"/>
      <c r="B14" s="87" t="s">
        <v>35</v>
      </c>
      <c r="C14" s="84"/>
      <c r="D14" s="84"/>
      <c r="E14" s="82"/>
      <c r="F14" s="130" t="s">
        <v>4</v>
      </c>
      <c r="G14" s="130" t="s">
        <v>26</v>
      </c>
      <c r="H14" s="63"/>
      <c r="I14" s="2"/>
    </row>
    <row r="15" spans="1:9" ht="15">
      <c r="A15" s="17"/>
      <c r="B15" s="206" t="s">
        <v>13</v>
      </c>
      <c r="C15" s="206"/>
      <c r="D15" s="102">
        <v>0</v>
      </c>
      <c r="E15" s="56"/>
      <c r="F15" s="56"/>
      <c r="G15" s="56"/>
      <c r="H15" s="63"/>
      <c r="I15" s="2"/>
    </row>
    <row r="16" spans="1:9" ht="15">
      <c r="A16" s="17"/>
      <c r="B16" s="5" t="s">
        <v>5</v>
      </c>
      <c r="C16" s="103">
        <f>D15*22/100</f>
        <v>0</v>
      </c>
      <c r="D16" s="9"/>
      <c r="E16" s="5"/>
      <c r="F16" s="5"/>
      <c r="G16" s="5"/>
      <c r="H16" s="63"/>
      <c r="I16" s="2"/>
    </row>
    <row r="17" spans="1:9" ht="15">
      <c r="A17" s="17"/>
      <c r="B17" s="5" t="s">
        <v>6</v>
      </c>
      <c r="C17" s="103">
        <f>D15*8/100</f>
        <v>0</v>
      </c>
      <c r="D17" s="9"/>
      <c r="E17" s="5"/>
      <c r="F17" s="5"/>
      <c r="G17" s="5"/>
      <c r="H17" s="63"/>
      <c r="I17" s="2"/>
    </row>
    <row r="18" spans="1:9" ht="15">
      <c r="A18" s="17"/>
      <c r="B18" s="5" t="s">
        <v>7</v>
      </c>
      <c r="C18" s="103">
        <f>(D15+C16+C17)/12</f>
        <v>0</v>
      </c>
      <c r="D18" s="9"/>
      <c r="E18" s="5"/>
      <c r="F18" s="5"/>
      <c r="G18" s="5"/>
      <c r="H18" s="63"/>
      <c r="I18" s="2"/>
    </row>
    <row r="19" spans="1:9" ht="15">
      <c r="A19" s="17"/>
      <c r="B19" s="5" t="s">
        <v>11</v>
      </c>
      <c r="C19" s="103">
        <f>C18/3</f>
        <v>0</v>
      </c>
      <c r="D19" s="9"/>
      <c r="E19" s="64"/>
      <c r="F19" s="65"/>
      <c r="G19" s="5"/>
      <c r="H19" s="63"/>
      <c r="I19" s="2"/>
    </row>
    <row r="20" spans="1:9" ht="15">
      <c r="A20" s="17"/>
      <c r="B20" s="5" t="s">
        <v>18</v>
      </c>
      <c r="C20" s="15">
        <v>0</v>
      </c>
      <c r="D20" s="5"/>
      <c r="E20" s="62"/>
      <c r="F20" s="5"/>
      <c r="G20" s="5"/>
      <c r="H20" s="63"/>
      <c r="I20" s="2"/>
    </row>
    <row r="21" spans="1:9" ht="15">
      <c r="A21" s="17"/>
      <c r="B21" s="5" t="s">
        <v>8</v>
      </c>
      <c r="C21" s="9">
        <f>+D15/12</f>
        <v>0</v>
      </c>
      <c r="D21" s="5"/>
      <c r="E21" s="62"/>
      <c r="F21" s="5"/>
      <c r="G21" s="5"/>
      <c r="H21" s="63"/>
      <c r="I21" s="2"/>
    </row>
    <row r="22" spans="1:9" ht="15.75" thickBot="1">
      <c r="A22" s="17"/>
      <c r="B22" s="3" t="s">
        <v>52</v>
      </c>
      <c r="C22" s="127">
        <f>C21*22/100</f>
        <v>0</v>
      </c>
      <c r="D22" s="66">
        <f>SUM(C16:C22)</f>
        <v>0</v>
      </c>
      <c r="E22" s="66"/>
      <c r="F22" s="67">
        <f>G22*12</f>
        <v>0</v>
      </c>
      <c r="G22" s="67">
        <f>D15+D22</f>
        <v>0</v>
      </c>
      <c r="H22" s="63"/>
      <c r="I22" s="2"/>
    </row>
    <row r="23" spans="1:9" ht="15.75" thickTop="1">
      <c r="A23" s="16"/>
      <c r="B23" s="31"/>
      <c r="C23" s="31"/>
      <c r="D23" s="31"/>
      <c r="E23" s="32"/>
      <c r="F23" s="38"/>
      <c r="G23" s="19"/>
      <c r="H23" s="20"/>
      <c r="I23" s="6"/>
    </row>
    <row r="24" spans="1:9" ht="15">
      <c r="A24" s="80"/>
      <c r="B24" s="84" t="s">
        <v>37</v>
      </c>
      <c r="C24" s="85"/>
      <c r="D24" s="85"/>
      <c r="E24" s="86"/>
      <c r="F24" s="111" t="s">
        <v>34</v>
      </c>
      <c r="G24" s="112" t="s">
        <v>26</v>
      </c>
      <c r="H24" s="23"/>
      <c r="I24" s="6"/>
    </row>
    <row r="25" spans="1:9" ht="15">
      <c r="A25" s="17"/>
      <c r="B25" s="208" t="s">
        <v>19</v>
      </c>
      <c r="C25" s="208"/>
      <c r="D25" s="208"/>
      <c r="E25" s="208"/>
      <c r="F25" s="100">
        <v>0</v>
      </c>
      <c r="G25" s="10"/>
      <c r="H25" s="23"/>
      <c r="I25" s="6"/>
    </row>
    <row r="26" spans="1:9" ht="15">
      <c r="A26" s="17"/>
      <c r="B26" s="208" t="s">
        <v>20</v>
      </c>
      <c r="C26" s="208"/>
      <c r="D26" s="208"/>
      <c r="E26" s="208"/>
      <c r="F26" s="100">
        <v>0</v>
      </c>
      <c r="G26" s="10"/>
      <c r="H26" s="23"/>
      <c r="I26" s="6"/>
    </row>
    <row r="27" spans="1:9" ht="15">
      <c r="A27" s="17"/>
      <c r="B27" s="208" t="s">
        <v>21</v>
      </c>
      <c r="C27" s="208"/>
      <c r="D27" s="208"/>
      <c r="E27" s="208"/>
      <c r="F27" s="100">
        <v>0</v>
      </c>
      <c r="G27" s="10"/>
      <c r="H27" s="23"/>
      <c r="I27" s="6"/>
    </row>
    <row r="28" spans="1:9" ht="15">
      <c r="A28" s="17"/>
      <c r="B28" s="208" t="s">
        <v>22</v>
      </c>
      <c r="C28" s="208"/>
      <c r="D28" s="208"/>
      <c r="E28" s="208"/>
      <c r="F28" s="100">
        <v>0</v>
      </c>
      <c r="G28" s="10"/>
      <c r="H28" s="23"/>
      <c r="I28" s="6"/>
    </row>
    <row r="29" spans="1:9" ht="15">
      <c r="A29" s="17"/>
      <c r="B29" s="208" t="s">
        <v>23</v>
      </c>
      <c r="C29" s="208"/>
      <c r="D29" s="208"/>
      <c r="E29" s="208"/>
      <c r="F29" s="100">
        <v>0</v>
      </c>
      <c r="G29" s="10"/>
      <c r="H29" s="23"/>
      <c r="I29" s="6"/>
    </row>
    <row r="30" spans="1:9" ht="15">
      <c r="A30" s="17"/>
      <c r="B30" s="208" t="s">
        <v>24</v>
      </c>
      <c r="C30" s="208"/>
      <c r="D30" s="208"/>
      <c r="E30" s="208"/>
      <c r="F30" s="100">
        <v>0</v>
      </c>
      <c r="G30" s="10"/>
      <c r="H30" s="23"/>
      <c r="I30" s="6"/>
    </row>
    <row r="31" spans="1:9" ht="15">
      <c r="A31" s="17"/>
      <c r="B31" s="208" t="s">
        <v>40</v>
      </c>
      <c r="C31" s="208"/>
      <c r="D31" s="208"/>
      <c r="E31" s="208"/>
      <c r="F31" s="100">
        <v>0</v>
      </c>
      <c r="G31" s="10"/>
      <c r="H31" s="23"/>
      <c r="I31" s="6"/>
    </row>
    <row r="32" spans="1:9" ht="15">
      <c r="A32" s="17"/>
      <c r="B32" s="211" t="s">
        <v>25</v>
      </c>
      <c r="C32" s="211"/>
      <c r="D32" s="211"/>
      <c r="E32" s="211"/>
      <c r="F32" s="101">
        <v>0</v>
      </c>
      <c r="G32" s="13"/>
      <c r="H32" s="23"/>
      <c r="I32" s="6"/>
    </row>
    <row r="33" spans="1:9" ht="15.75" thickBot="1">
      <c r="A33" s="17"/>
      <c r="B33" s="222" t="s">
        <v>12</v>
      </c>
      <c r="C33" s="222"/>
      <c r="D33" s="222"/>
      <c r="E33" s="222"/>
      <c r="F33" s="128">
        <f>SUM(F25:F32)</f>
        <v>0</v>
      </c>
      <c r="G33" s="129">
        <f>F33/12</f>
        <v>0</v>
      </c>
      <c r="H33" s="23"/>
      <c r="I33" s="6"/>
    </row>
    <row r="34" spans="1:9" ht="15.75" thickTop="1">
      <c r="A34" s="16"/>
      <c r="B34" s="19"/>
      <c r="C34" s="19"/>
      <c r="D34" s="19"/>
      <c r="E34" s="34"/>
      <c r="F34" s="35"/>
      <c r="G34" s="19"/>
      <c r="H34" s="20"/>
      <c r="I34" s="6"/>
    </row>
    <row r="35" spans="1:9" ht="15">
      <c r="A35" s="80"/>
      <c r="B35" s="81" t="s">
        <v>50</v>
      </c>
      <c r="C35" s="82"/>
      <c r="D35" s="82"/>
      <c r="E35" s="83"/>
      <c r="F35" s="88" t="s">
        <v>46</v>
      </c>
      <c r="G35" s="88" t="s">
        <v>26</v>
      </c>
      <c r="H35" s="23"/>
      <c r="I35" s="6"/>
    </row>
    <row r="36" spans="1:9" ht="15">
      <c r="A36" s="17"/>
      <c r="B36" s="42"/>
      <c r="C36" s="10"/>
      <c r="D36" s="43" t="s">
        <v>28</v>
      </c>
      <c r="E36" s="44" t="s">
        <v>29</v>
      </c>
      <c r="F36" s="43" t="s">
        <v>30</v>
      </c>
      <c r="G36" s="77"/>
      <c r="H36" s="23"/>
      <c r="I36" s="6"/>
    </row>
    <row r="37" spans="1:9" ht="15">
      <c r="A37" s="17"/>
      <c r="B37" s="78" t="s">
        <v>27</v>
      </c>
      <c r="C37" s="54"/>
      <c r="D37" s="89">
        <v>9</v>
      </c>
      <c r="E37" s="135">
        <v>0</v>
      </c>
      <c r="F37" s="97">
        <f>(C12*E37)/D37</f>
        <v>0</v>
      </c>
      <c r="G37" s="99">
        <f>F37/C10</f>
        <v>0</v>
      </c>
      <c r="H37" s="23"/>
      <c r="I37" s="6"/>
    </row>
    <row r="38" spans="1:9" ht="15">
      <c r="A38" s="17"/>
      <c r="B38" s="93"/>
      <c r="C38" s="93"/>
      <c r="D38" s="93"/>
      <c r="E38" s="94"/>
      <c r="F38" s="95"/>
      <c r="G38" s="76"/>
      <c r="H38" s="21"/>
      <c r="I38" s="6"/>
    </row>
    <row r="39" spans="1:9" ht="15">
      <c r="A39" s="80"/>
      <c r="B39" s="81" t="s">
        <v>51</v>
      </c>
      <c r="C39" s="82"/>
      <c r="D39" s="82"/>
      <c r="E39" s="83"/>
      <c r="F39" s="88" t="s">
        <v>46</v>
      </c>
      <c r="G39" s="88" t="s">
        <v>26</v>
      </c>
      <c r="H39" s="23"/>
      <c r="I39" s="6"/>
    </row>
    <row r="40" spans="1:9" ht="15">
      <c r="A40" s="17"/>
      <c r="B40" s="78" t="s">
        <v>41</v>
      </c>
      <c r="C40" s="91">
        <v>25</v>
      </c>
      <c r="D40" s="54" t="s">
        <v>48</v>
      </c>
      <c r="E40" s="55"/>
      <c r="F40" s="97">
        <f>F37*C40/100</f>
        <v>0</v>
      </c>
      <c r="G40" s="97">
        <f>F40/10</f>
        <v>0</v>
      </c>
      <c r="H40" s="23"/>
      <c r="I40" s="6"/>
    </row>
    <row r="41" spans="1:9" ht="15">
      <c r="A41" s="17"/>
      <c r="B41" s="41" t="s">
        <v>42</v>
      </c>
      <c r="C41" s="92">
        <v>50</v>
      </c>
      <c r="D41" s="10" t="s">
        <v>48</v>
      </c>
      <c r="E41" s="12"/>
      <c r="F41" s="97">
        <f>F40*C41/100</f>
        <v>0</v>
      </c>
      <c r="G41" s="97">
        <f>F41/10</f>
        <v>0</v>
      </c>
      <c r="H41" s="23"/>
      <c r="I41" s="6"/>
    </row>
    <row r="42" spans="1:9" ht="15">
      <c r="A42" s="17"/>
      <c r="B42" s="41" t="s">
        <v>43</v>
      </c>
      <c r="C42" s="92">
        <v>25</v>
      </c>
      <c r="D42" s="10" t="s">
        <v>48</v>
      </c>
      <c r="E42" s="12"/>
      <c r="F42" s="98">
        <f>F41*C42/100</f>
        <v>0</v>
      </c>
      <c r="G42" s="98">
        <f>F42/10</f>
        <v>0</v>
      </c>
      <c r="H42" s="23"/>
      <c r="I42" s="6"/>
    </row>
    <row r="43" spans="1:9" ht="15.75" thickBot="1">
      <c r="A43" s="17"/>
      <c r="B43" s="39"/>
      <c r="C43" s="2"/>
      <c r="D43" s="2"/>
      <c r="E43" s="114" t="s">
        <v>12</v>
      </c>
      <c r="F43" s="113">
        <f>SUM(F40:F42)</f>
        <v>0</v>
      </c>
      <c r="G43" s="98">
        <f>SUM(G40:G42)</f>
        <v>0</v>
      </c>
      <c r="H43" s="23"/>
      <c r="I43" s="6"/>
    </row>
    <row r="44" spans="1:9" ht="15.75" thickTop="1">
      <c r="A44" s="60"/>
      <c r="B44" s="19"/>
      <c r="C44" s="19"/>
      <c r="D44" s="19"/>
      <c r="E44" s="29"/>
      <c r="F44" s="19"/>
      <c r="G44" s="58"/>
      <c r="H44" s="59"/>
      <c r="I44" s="6"/>
    </row>
    <row r="45" spans="1:9" ht="21">
      <c r="A45" s="223" t="s">
        <v>53</v>
      </c>
      <c r="B45" s="223"/>
      <c r="C45" s="223"/>
      <c r="D45" s="223"/>
      <c r="E45" s="223"/>
      <c r="F45" s="223"/>
      <c r="G45" s="223"/>
      <c r="H45" s="8"/>
      <c r="I45" s="6"/>
    </row>
    <row r="46" spans="1:9" ht="15.75" thickBot="1">
      <c r="A46" s="61"/>
      <c r="B46" s="27"/>
      <c r="C46" s="27"/>
      <c r="D46" s="27"/>
      <c r="E46" s="30"/>
      <c r="F46" s="27"/>
      <c r="G46" s="33"/>
      <c r="H46" s="36"/>
      <c r="I46" s="6"/>
    </row>
    <row r="47" spans="1:9" ht="15.75" thickTop="1">
      <c r="A47" s="17"/>
      <c r="B47" s="7"/>
      <c r="C47" s="2"/>
      <c r="D47" s="2"/>
      <c r="E47" s="6"/>
      <c r="F47" s="22"/>
      <c r="G47" s="6"/>
      <c r="H47" s="21"/>
      <c r="I47" s="6"/>
    </row>
    <row r="48" spans="1:9" ht="15">
      <c r="A48" s="17"/>
      <c r="B48" s="220" t="s">
        <v>3</v>
      </c>
      <c r="C48" s="220"/>
      <c r="D48" s="220"/>
      <c r="E48" s="123" t="s">
        <v>4</v>
      </c>
      <c r="F48" s="124" t="s">
        <v>26</v>
      </c>
      <c r="G48" s="72"/>
      <c r="H48" s="23"/>
      <c r="I48" s="2"/>
    </row>
    <row r="49" spans="1:9" ht="15">
      <c r="A49" s="17"/>
      <c r="B49" s="139" t="s">
        <v>45</v>
      </c>
      <c r="C49" s="96">
        <v>0.25</v>
      </c>
      <c r="D49" s="139"/>
      <c r="E49" s="6">
        <f>C8*C49</f>
        <v>0</v>
      </c>
      <c r="F49" s="8">
        <f>E49/C10</f>
        <v>0</v>
      </c>
      <c r="G49" s="73" t="e">
        <f>F49/F57</f>
        <v>#DIV/0!</v>
      </c>
      <c r="H49" s="23"/>
      <c r="I49" s="2"/>
    </row>
    <row r="50" spans="1:9" ht="15">
      <c r="A50" s="17"/>
      <c r="B50" s="226" t="s">
        <v>36</v>
      </c>
      <c r="C50" s="226"/>
      <c r="D50" s="226"/>
      <c r="E50" s="11">
        <f>F22</f>
        <v>0</v>
      </c>
      <c r="F50" s="8">
        <f>E50/12</f>
        <v>0</v>
      </c>
      <c r="G50" s="74" t="e">
        <f>F50/F57</f>
        <v>#DIV/0!</v>
      </c>
      <c r="H50" s="23"/>
      <c r="I50" s="2"/>
    </row>
    <row r="51" spans="1:9" ht="15">
      <c r="A51" s="17"/>
      <c r="B51" s="226" t="s">
        <v>38</v>
      </c>
      <c r="C51" s="226"/>
      <c r="D51" s="226"/>
      <c r="E51" s="4">
        <f>F33</f>
        <v>0</v>
      </c>
      <c r="F51" s="8">
        <f>E51/C10</f>
        <v>0</v>
      </c>
      <c r="G51" s="74" t="e">
        <f>F51/F57</f>
        <v>#DIV/0!</v>
      </c>
      <c r="H51" s="23"/>
      <c r="I51" s="2"/>
    </row>
    <row r="52" spans="1:9" ht="15">
      <c r="A52" s="17"/>
      <c r="B52" s="39" t="s">
        <v>39</v>
      </c>
      <c r="C52" s="39"/>
      <c r="D52" s="40"/>
      <c r="E52" s="6">
        <f>F37</f>
        <v>0</v>
      </c>
      <c r="F52" s="8">
        <f>E52/C10</f>
        <v>0</v>
      </c>
      <c r="G52" s="74" t="e">
        <f>F52/F57</f>
        <v>#DIV/0!</v>
      </c>
      <c r="H52" s="23"/>
      <c r="I52" s="2"/>
    </row>
    <row r="53" spans="1:9" ht="15">
      <c r="A53" s="17"/>
      <c r="B53" s="226" t="s">
        <v>47</v>
      </c>
      <c r="C53" s="226"/>
      <c r="D53" s="226"/>
      <c r="E53" s="9">
        <f>F43</f>
        <v>0</v>
      </c>
      <c r="F53" s="8">
        <f>E53/C10</f>
        <v>0</v>
      </c>
      <c r="G53" s="74" t="e">
        <f>F53/F57</f>
        <v>#DIV/0!</v>
      </c>
      <c r="H53" s="23"/>
      <c r="I53" s="2"/>
    </row>
    <row r="54" spans="1:9" ht="15">
      <c r="A54" s="17"/>
      <c r="B54" s="214" t="s">
        <v>9</v>
      </c>
      <c r="C54" s="214"/>
      <c r="D54" s="214"/>
      <c r="E54" s="46">
        <f>SUM(E49:E53)</f>
        <v>0</v>
      </c>
      <c r="F54" s="47">
        <f>SUM(F49:F53)</f>
        <v>0</v>
      </c>
      <c r="G54" s="73"/>
      <c r="H54" s="23"/>
      <c r="I54" s="2"/>
    </row>
    <row r="55" spans="1:9" ht="15">
      <c r="A55" s="17"/>
      <c r="B55" s="45" t="s">
        <v>32</v>
      </c>
      <c r="C55" s="90">
        <v>0.06</v>
      </c>
      <c r="D55" s="45"/>
      <c r="E55" s="4">
        <f>E54*C55</f>
        <v>0</v>
      </c>
      <c r="F55" s="4">
        <f>F54*C55</f>
        <v>0</v>
      </c>
      <c r="G55" s="73" t="e">
        <f>F55/F57</f>
        <v>#DIV/0!</v>
      </c>
      <c r="H55" s="23"/>
      <c r="I55" s="2"/>
    </row>
    <row r="56" spans="1:9" ht="15">
      <c r="A56" s="17"/>
      <c r="B56" s="228"/>
      <c r="C56" s="228"/>
      <c r="D56" s="228"/>
      <c r="E56" s="4"/>
      <c r="F56" s="4"/>
      <c r="G56" s="74"/>
      <c r="H56" s="23"/>
      <c r="I56" s="2"/>
    </row>
    <row r="57" spans="1:9" ht="15">
      <c r="A57" s="17"/>
      <c r="B57" s="220" t="s">
        <v>10</v>
      </c>
      <c r="C57" s="220"/>
      <c r="D57" s="220"/>
      <c r="E57" s="125">
        <f>SUM(E54:E56)</f>
        <v>0</v>
      </c>
      <c r="F57" s="126">
        <f>SUM(F54:F56)</f>
        <v>0</v>
      </c>
      <c r="G57" s="75" t="e">
        <f>SUM(G49:G56)</f>
        <v>#DIV/0!</v>
      </c>
      <c r="H57" s="23"/>
      <c r="I57" s="2"/>
    </row>
    <row r="58" spans="1:9" ht="15">
      <c r="A58" s="17"/>
      <c r="B58" s="70"/>
      <c r="C58" s="70"/>
      <c r="D58" s="70"/>
      <c r="E58" s="71"/>
      <c r="F58" s="5"/>
      <c r="G58" s="72"/>
      <c r="H58" s="23"/>
      <c r="I58" s="2"/>
    </row>
    <row r="59" spans="1:9" ht="20.25">
      <c r="A59" s="17"/>
      <c r="B59" s="132" t="s">
        <v>33</v>
      </c>
      <c r="C59" s="119"/>
      <c r="D59" s="120"/>
      <c r="E59" s="121"/>
      <c r="F59" s="131">
        <f>E57/C12</f>
        <v>0</v>
      </c>
      <c r="G59" s="122"/>
      <c r="H59" s="23"/>
      <c r="I59" s="2"/>
    </row>
    <row r="60" spans="1:9" ht="15.75" thickBot="1">
      <c r="A60" s="18"/>
      <c r="B60" s="24"/>
      <c r="C60" s="24"/>
      <c r="D60" s="24"/>
      <c r="E60" s="25"/>
      <c r="F60" s="26"/>
      <c r="G60" s="57"/>
      <c r="H60" s="28"/>
      <c r="I60" s="2"/>
    </row>
    <row r="61" spans="1:9" ht="15.75" thickTop="1">
      <c r="A61" s="1"/>
      <c r="B61" s="138"/>
      <c r="C61" s="138"/>
      <c r="D61" s="31"/>
      <c r="E61" s="14"/>
      <c r="F61" s="5"/>
      <c r="G61" s="2"/>
      <c r="H61" s="2"/>
      <c r="I61" s="2"/>
    </row>
  </sheetData>
  <sheetProtection/>
  <mergeCells count="22">
    <mergeCell ref="A1:H1"/>
    <mergeCell ref="A2:H2"/>
    <mergeCell ref="A5:H5"/>
    <mergeCell ref="B13:G13"/>
    <mergeCell ref="B15:C15"/>
    <mergeCell ref="B25:E25"/>
    <mergeCell ref="B26:E26"/>
    <mergeCell ref="B27:E27"/>
    <mergeCell ref="B28:E28"/>
    <mergeCell ref="B29:E29"/>
    <mergeCell ref="B30:E30"/>
    <mergeCell ref="B31:E31"/>
    <mergeCell ref="B53:D53"/>
    <mergeCell ref="B54:D54"/>
    <mergeCell ref="B56:D56"/>
    <mergeCell ref="B57:D57"/>
    <mergeCell ref="B32:E32"/>
    <mergeCell ref="B33:E33"/>
    <mergeCell ref="A45:G45"/>
    <mergeCell ref="B48:D48"/>
    <mergeCell ref="B50:D50"/>
    <mergeCell ref="B51:D51"/>
  </mergeCells>
  <printOptions/>
  <pageMargins left="0.511811024" right="0.511811024" top="0.787401575" bottom="0.787401575" header="0.31496062" footer="0.31496062"/>
  <pageSetup horizontalDpi="600" verticalDpi="600" orientation="portrait" paperSize="9" scale="75" r:id="rId3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3.421875" style="0" customWidth="1"/>
    <col min="2" max="2" width="26.140625" style="3" customWidth="1"/>
    <col min="3" max="3" width="12.7109375" style="3" bestFit="1" customWidth="1"/>
    <col min="4" max="4" width="23.421875" style="3" customWidth="1"/>
    <col min="5" max="5" width="13.28125" style="3" customWidth="1"/>
    <col min="6" max="6" width="19.28125" style="3" customWidth="1"/>
    <col min="7" max="7" width="20.8515625" style="3" customWidth="1"/>
    <col min="8" max="8" width="2.00390625" style="3" customWidth="1"/>
    <col min="9" max="9" width="2.421875" style="3" customWidth="1"/>
  </cols>
  <sheetData>
    <row r="1" spans="1:8" ht="20.25">
      <c r="A1" s="200" t="s">
        <v>14</v>
      </c>
      <c r="B1" s="200"/>
      <c r="C1" s="200"/>
      <c r="D1" s="200"/>
      <c r="E1" s="200"/>
      <c r="F1" s="200"/>
      <c r="G1" s="200"/>
      <c r="H1" s="200"/>
    </row>
    <row r="2" spans="1:8" ht="6.75" customHeight="1">
      <c r="A2" s="201"/>
      <c r="B2" s="201"/>
      <c r="C2" s="201"/>
      <c r="D2" s="201"/>
      <c r="E2" s="201"/>
      <c r="F2" s="201"/>
      <c r="G2" s="201"/>
      <c r="H2" s="201"/>
    </row>
    <row r="3" ht="15.75" thickBot="1"/>
    <row r="4" spans="1:9" ht="15.75" thickTop="1">
      <c r="A4" s="16"/>
      <c r="B4" s="19"/>
      <c r="C4" s="19"/>
      <c r="D4" s="19"/>
      <c r="E4" s="19"/>
      <c r="F4" s="19"/>
      <c r="G4" s="19"/>
      <c r="H4" s="20"/>
      <c r="I4" s="2"/>
    </row>
    <row r="5" spans="1:9" ht="23.25">
      <c r="A5" s="202" t="s">
        <v>64</v>
      </c>
      <c r="B5" s="203"/>
      <c r="C5" s="203"/>
      <c r="D5" s="203"/>
      <c r="E5" s="203"/>
      <c r="F5" s="203"/>
      <c r="G5" s="203"/>
      <c r="H5" s="204"/>
      <c r="I5" s="2"/>
    </row>
    <row r="6" spans="1:9" ht="15.75">
      <c r="A6" s="48"/>
      <c r="B6" s="49"/>
      <c r="C6" s="49"/>
      <c r="D6" s="49"/>
      <c r="E6" s="49"/>
      <c r="F6" s="49"/>
      <c r="G6" s="49"/>
      <c r="H6" s="50"/>
      <c r="I6" s="2"/>
    </row>
    <row r="7" spans="1:9" ht="25.5">
      <c r="A7" s="51"/>
      <c r="B7" s="115" t="s">
        <v>0</v>
      </c>
      <c r="C7" s="117" t="s">
        <v>2</v>
      </c>
      <c r="D7" s="79" t="s">
        <v>17</v>
      </c>
      <c r="E7" s="69" t="s">
        <v>1</v>
      </c>
      <c r="F7" s="68"/>
      <c r="G7" s="68"/>
      <c r="H7" s="52"/>
      <c r="I7" s="5"/>
    </row>
    <row r="8" spans="1:9" ht="15">
      <c r="A8" s="51"/>
      <c r="B8" s="116"/>
      <c r="C8" s="136">
        <v>0</v>
      </c>
      <c r="D8" s="105" t="s">
        <v>84</v>
      </c>
      <c r="E8" s="104"/>
      <c r="F8" s="106"/>
      <c r="G8" s="107"/>
      <c r="H8" s="53"/>
      <c r="I8" s="6"/>
    </row>
    <row r="9" spans="1:9" ht="15">
      <c r="A9" s="51"/>
      <c r="B9" s="110" t="s">
        <v>16</v>
      </c>
      <c r="C9" s="118">
        <v>200</v>
      </c>
      <c r="D9" s="110"/>
      <c r="E9" s="108"/>
      <c r="F9" s="106"/>
      <c r="G9" s="107"/>
      <c r="H9" s="53"/>
      <c r="I9" s="6"/>
    </row>
    <row r="10" spans="1:9" ht="15">
      <c r="A10" s="51"/>
      <c r="B10" s="110" t="s">
        <v>15</v>
      </c>
      <c r="C10" s="118">
        <v>10</v>
      </c>
      <c r="D10" s="110"/>
      <c r="E10" s="108"/>
      <c r="F10" s="106"/>
      <c r="G10" s="107"/>
      <c r="H10" s="53"/>
      <c r="I10" s="6"/>
    </row>
    <row r="11" spans="1:9" ht="15">
      <c r="A11" s="51"/>
      <c r="B11" s="110" t="s">
        <v>31</v>
      </c>
      <c r="C11" s="118">
        <v>178</v>
      </c>
      <c r="D11" s="110"/>
      <c r="E11" s="108"/>
      <c r="F11" s="106"/>
      <c r="G11" s="107"/>
      <c r="H11" s="53"/>
      <c r="I11" s="6"/>
    </row>
    <row r="12" spans="1:9" ht="15.75" thickBot="1">
      <c r="A12" s="51"/>
      <c r="B12" s="110" t="s">
        <v>44</v>
      </c>
      <c r="C12" s="118">
        <v>35600</v>
      </c>
      <c r="D12" s="110"/>
      <c r="E12" s="109"/>
      <c r="F12" s="107"/>
      <c r="G12" s="107"/>
      <c r="H12" s="53"/>
      <c r="I12" s="6"/>
    </row>
    <row r="13" spans="1:9" ht="15.75" thickTop="1">
      <c r="A13" s="16"/>
      <c r="B13" s="214" t="s">
        <v>94</v>
      </c>
      <c r="C13" s="214"/>
      <c r="D13" s="214"/>
      <c r="E13" s="214"/>
      <c r="F13" s="214"/>
      <c r="G13" s="214"/>
      <c r="H13" s="37"/>
      <c r="I13" s="2"/>
    </row>
    <row r="14" spans="1:9" ht="15">
      <c r="A14" s="80"/>
      <c r="B14" s="87" t="s">
        <v>35</v>
      </c>
      <c r="C14" s="84"/>
      <c r="D14" s="84"/>
      <c r="E14" s="82"/>
      <c r="F14" s="130" t="s">
        <v>4</v>
      </c>
      <c r="G14" s="130" t="s">
        <v>26</v>
      </c>
      <c r="H14" s="63"/>
      <c r="I14" s="2"/>
    </row>
    <row r="15" spans="1:9" ht="15">
      <c r="A15" s="17"/>
      <c r="B15" s="206" t="s">
        <v>13</v>
      </c>
      <c r="C15" s="206"/>
      <c r="D15" s="102">
        <v>0</v>
      </c>
      <c r="E15" s="56"/>
      <c r="F15" s="56"/>
      <c r="G15" s="56"/>
      <c r="H15" s="63"/>
      <c r="I15" s="2"/>
    </row>
    <row r="16" spans="1:9" ht="15">
      <c r="A16" s="17"/>
      <c r="B16" s="5" t="s">
        <v>5</v>
      </c>
      <c r="C16" s="103">
        <f>D15*22/100</f>
        <v>0</v>
      </c>
      <c r="D16" s="9"/>
      <c r="E16" s="5"/>
      <c r="F16" s="5"/>
      <c r="G16" s="5"/>
      <c r="H16" s="63"/>
      <c r="I16" s="2"/>
    </row>
    <row r="17" spans="1:9" ht="15">
      <c r="A17" s="17"/>
      <c r="B17" s="5" t="s">
        <v>6</v>
      </c>
      <c r="C17" s="103">
        <f>D15*8/100</f>
        <v>0</v>
      </c>
      <c r="D17" s="9"/>
      <c r="E17" s="5"/>
      <c r="F17" s="5"/>
      <c r="G17" s="5"/>
      <c r="H17" s="63"/>
      <c r="I17" s="2"/>
    </row>
    <row r="18" spans="1:9" ht="15">
      <c r="A18" s="17"/>
      <c r="B18" s="5" t="s">
        <v>7</v>
      </c>
      <c r="C18" s="103">
        <f>(D15+C16+C17)/12</f>
        <v>0</v>
      </c>
      <c r="D18" s="9"/>
      <c r="E18" s="5"/>
      <c r="F18" s="5"/>
      <c r="G18" s="5"/>
      <c r="H18" s="63"/>
      <c r="I18" s="2"/>
    </row>
    <row r="19" spans="1:9" ht="15">
      <c r="A19" s="17"/>
      <c r="B19" s="5" t="s">
        <v>11</v>
      </c>
      <c r="C19" s="103">
        <f>C18/3</f>
        <v>0</v>
      </c>
      <c r="D19" s="9"/>
      <c r="E19" s="64"/>
      <c r="F19" s="65"/>
      <c r="G19" s="5"/>
      <c r="H19" s="63"/>
      <c r="I19" s="2"/>
    </row>
    <row r="20" spans="1:9" ht="15">
      <c r="A20" s="17"/>
      <c r="B20" s="5" t="s">
        <v>18</v>
      </c>
      <c r="C20" s="15">
        <v>0</v>
      </c>
      <c r="D20" s="5"/>
      <c r="E20" s="62"/>
      <c r="F20" s="5"/>
      <c r="G20" s="5"/>
      <c r="H20" s="63"/>
      <c r="I20" s="2"/>
    </row>
    <row r="21" spans="1:9" ht="15">
      <c r="A21" s="17"/>
      <c r="B21" s="5" t="s">
        <v>8</v>
      </c>
      <c r="C21" s="9">
        <f>+D15/12</f>
        <v>0</v>
      </c>
      <c r="D21" s="5"/>
      <c r="E21" s="62"/>
      <c r="F21" s="5"/>
      <c r="G21" s="5"/>
      <c r="H21" s="63"/>
      <c r="I21" s="2"/>
    </row>
    <row r="22" spans="1:9" ht="15.75" thickBot="1">
      <c r="A22" s="17"/>
      <c r="B22" s="3" t="s">
        <v>52</v>
      </c>
      <c r="C22" s="127">
        <f>C21*22/100</f>
        <v>0</v>
      </c>
      <c r="D22" s="66">
        <f>SUM(C16:C22)</f>
        <v>0</v>
      </c>
      <c r="E22" s="66"/>
      <c r="F22" s="67">
        <f>G22*12</f>
        <v>0</v>
      </c>
      <c r="G22" s="67">
        <f>D15+D22</f>
        <v>0</v>
      </c>
      <c r="H22" s="63"/>
      <c r="I22" s="2"/>
    </row>
    <row r="23" spans="1:9" ht="15.75" thickTop="1">
      <c r="A23" s="16"/>
      <c r="B23" s="31"/>
      <c r="C23" s="31"/>
      <c r="D23" s="31"/>
      <c r="E23" s="32"/>
      <c r="F23" s="38"/>
      <c r="G23" s="19"/>
      <c r="H23" s="20"/>
      <c r="I23" s="6"/>
    </row>
    <row r="24" spans="1:9" ht="15">
      <c r="A24" s="80"/>
      <c r="B24" s="84" t="s">
        <v>37</v>
      </c>
      <c r="C24" s="85"/>
      <c r="D24" s="85"/>
      <c r="E24" s="86"/>
      <c r="F24" s="111" t="s">
        <v>34</v>
      </c>
      <c r="G24" s="112" t="s">
        <v>26</v>
      </c>
      <c r="H24" s="23"/>
      <c r="I24" s="6"/>
    </row>
    <row r="25" spans="1:9" ht="15">
      <c r="A25" s="17"/>
      <c r="B25" s="208" t="s">
        <v>19</v>
      </c>
      <c r="C25" s="208"/>
      <c r="D25" s="208"/>
      <c r="E25" s="208"/>
      <c r="F25" s="100">
        <v>0</v>
      </c>
      <c r="G25" s="10"/>
      <c r="H25" s="23"/>
      <c r="I25" s="6"/>
    </row>
    <row r="26" spans="1:9" ht="15">
      <c r="A26" s="17"/>
      <c r="B26" s="208" t="s">
        <v>20</v>
      </c>
      <c r="C26" s="208"/>
      <c r="D26" s="208"/>
      <c r="E26" s="208"/>
      <c r="F26" s="100">
        <v>0</v>
      </c>
      <c r="G26" s="10"/>
      <c r="H26" s="23"/>
      <c r="I26" s="6"/>
    </row>
    <row r="27" spans="1:9" ht="15">
      <c r="A27" s="17"/>
      <c r="B27" s="208" t="s">
        <v>21</v>
      </c>
      <c r="C27" s="208"/>
      <c r="D27" s="208"/>
      <c r="E27" s="208"/>
      <c r="F27" s="100">
        <v>0</v>
      </c>
      <c r="G27" s="10"/>
      <c r="H27" s="23"/>
      <c r="I27" s="6"/>
    </row>
    <row r="28" spans="1:9" ht="15">
      <c r="A28" s="17"/>
      <c r="B28" s="208" t="s">
        <v>22</v>
      </c>
      <c r="C28" s="208"/>
      <c r="D28" s="208"/>
      <c r="E28" s="208"/>
      <c r="F28" s="100">
        <v>0</v>
      </c>
      <c r="G28" s="10"/>
      <c r="H28" s="23"/>
      <c r="I28" s="6"/>
    </row>
    <row r="29" spans="1:9" ht="15">
      <c r="A29" s="17"/>
      <c r="B29" s="208" t="s">
        <v>23</v>
      </c>
      <c r="C29" s="208"/>
      <c r="D29" s="208"/>
      <c r="E29" s="208"/>
      <c r="F29" s="100">
        <v>0</v>
      </c>
      <c r="G29" s="10"/>
      <c r="H29" s="23"/>
      <c r="I29" s="6"/>
    </row>
    <row r="30" spans="1:9" ht="15">
      <c r="A30" s="17"/>
      <c r="B30" s="208" t="s">
        <v>24</v>
      </c>
      <c r="C30" s="208"/>
      <c r="D30" s="208"/>
      <c r="E30" s="208"/>
      <c r="F30" s="100">
        <v>0</v>
      </c>
      <c r="G30" s="10"/>
      <c r="H30" s="23"/>
      <c r="I30" s="6"/>
    </row>
    <row r="31" spans="1:9" ht="15">
      <c r="A31" s="17"/>
      <c r="B31" s="208" t="s">
        <v>40</v>
      </c>
      <c r="C31" s="208"/>
      <c r="D31" s="208"/>
      <c r="E31" s="208"/>
      <c r="F31" s="100">
        <v>0</v>
      </c>
      <c r="G31" s="10"/>
      <c r="H31" s="23"/>
      <c r="I31" s="6"/>
    </row>
    <row r="32" spans="1:9" ht="15">
      <c r="A32" s="17"/>
      <c r="B32" s="211" t="s">
        <v>25</v>
      </c>
      <c r="C32" s="211"/>
      <c r="D32" s="211"/>
      <c r="E32" s="211"/>
      <c r="F32" s="101">
        <v>0</v>
      </c>
      <c r="G32" s="13"/>
      <c r="H32" s="23"/>
      <c r="I32" s="6"/>
    </row>
    <row r="33" spans="1:9" ht="15.75" thickBot="1">
      <c r="A33" s="17"/>
      <c r="B33" s="222" t="s">
        <v>12</v>
      </c>
      <c r="C33" s="222"/>
      <c r="D33" s="222"/>
      <c r="E33" s="222"/>
      <c r="F33" s="128">
        <f>SUM(F25:F32)</f>
        <v>0</v>
      </c>
      <c r="G33" s="129">
        <f>F33/12</f>
        <v>0</v>
      </c>
      <c r="H33" s="23"/>
      <c r="I33" s="6"/>
    </row>
    <row r="34" spans="1:9" ht="15.75" thickTop="1">
      <c r="A34" s="16"/>
      <c r="B34" s="19"/>
      <c r="C34" s="19"/>
      <c r="D34" s="19"/>
      <c r="E34" s="34"/>
      <c r="F34" s="35"/>
      <c r="G34" s="19"/>
      <c r="H34" s="20"/>
      <c r="I34" s="6"/>
    </row>
    <row r="35" spans="1:9" ht="15">
      <c r="A35" s="80"/>
      <c r="B35" s="81" t="s">
        <v>50</v>
      </c>
      <c r="C35" s="82"/>
      <c r="D35" s="82"/>
      <c r="E35" s="83"/>
      <c r="F35" s="88" t="s">
        <v>46</v>
      </c>
      <c r="G35" s="88" t="s">
        <v>26</v>
      </c>
      <c r="H35" s="23"/>
      <c r="I35" s="6"/>
    </row>
    <row r="36" spans="1:9" ht="15">
      <c r="A36" s="17"/>
      <c r="B36" s="42"/>
      <c r="C36" s="10"/>
      <c r="D36" s="43" t="s">
        <v>28</v>
      </c>
      <c r="E36" s="44" t="s">
        <v>29</v>
      </c>
      <c r="F36" s="43" t="s">
        <v>30</v>
      </c>
      <c r="G36" s="77"/>
      <c r="H36" s="23"/>
      <c r="I36" s="6"/>
    </row>
    <row r="37" spans="1:9" ht="15">
      <c r="A37" s="17"/>
      <c r="B37" s="78" t="s">
        <v>27</v>
      </c>
      <c r="C37" s="54"/>
      <c r="D37" s="89">
        <v>9</v>
      </c>
      <c r="E37" s="135">
        <v>0</v>
      </c>
      <c r="F37" s="97">
        <f>(C12*E37)/D37</f>
        <v>0</v>
      </c>
      <c r="G37" s="99">
        <f>F37/C10</f>
        <v>0</v>
      </c>
      <c r="H37" s="23"/>
      <c r="I37" s="6"/>
    </row>
    <row r="38" spans="1:9" ht="15">
      <c r="A38" s="17"/>
      <c r="B38" s="93"/>
      <c r="C38" s="93"/>
      <c r="D38" s="93"/>
      <c r="E38" s="94"/>
      <c r="F38" s="95"/>
      <c r="G38" s="76"/>
      <c r="H38" s="21"/>
      <c r="I38" s="6"/>
    </row>
    <row r="39" spans="1:9" ht="15">
      <c r="A39" s="80"/>
      <c r="B39" s="81" t="s">
        <v>51</v>
      </c>
      <c r="C39" s="82"/>
      <c r="D39" s="82"/>
      <c r="E39" s="83"/>
      <c r="F39" s="88" t="s">
        <v>46</v>
      </c>
      <c r="G39" s="88" t="s">
        <v>26</v>
      </c>
      <c r="H39" s="23"/>
      <c r="I39" s="6"/>
    </row>
    <row r="40" spans="1:9" ht="15">
      <c r="A40" s="17"/>
      <c r="B40" s="78" t="s">
        <v>41</v>
      </c>
      <c r="C40" s="91">
        <v>25</v>
      </c>
      <c r="D40" s="54" t="s">
        <v>48</v>
      </c>
      <c r="E40" s="55"/>
      <c r="F40" s="97">
        <f>F37*C40/100</f>
        <v>0</v>
      </c>
      <c r="G40" s="97">
        <f>F40/10</f>
        <v>0</v>
      </c>
      <c r="H40" s="23"/>
      <c r="I40" s="6"/>
    </row>
    <row r="41" spans="1:9" ht="15">
      <c r="A41" s="17"/>
      <c r="B41" s="41" t="s">
        <v>42</v>
      </c>
      <c r="C41" s="92">
        <v>50</v>
      </c>
      <c r="D41" s="10" t="s">
        <v>48</v>
      </c>
      <c r="E41" s="12"/>
      <c r="F41" s="97">
        <f>F40*C41/100</f>
        <v>0</v>
      </c>
      <c r="G41" s="97">
        <f>F41/10</f>
        <v>0</v>
      </c>
      <c r="H41" s="23"/>
      <c r="I41" s="6"/>
    </row>
    <row r="42" spans="1:9" ht="15">
      <c r="A42" s="17"/>
      <c r="B42" s="41" t="s">
        <v>43</v>
      </c>
      <c r="C42" s="92">
        <v>25</v>
      </c>
      <c r="D42" s="10" t="s">
        <v>48</v>
      </c>
      <c r="E42" s="12"/>
      <c r="F42" s="98">
        <f>F41*C42/100</f>
        <v>0</v>
      </c>
      <c r="G42" s="98">
        <f>F42/10</f>
        <v>0</v>
      </c>
      <c r="H42" s="23"/>
      <c r="I42" s="6"/>
    </row>
    <row r="43" spans="1:9" ht="15.75" thickBot="1">
      <c r="A43" s="17"/>
      <c r="B43" s="39"/>
      <c r="C43" s="2"/>
      <c r="D43" s="2"/>
      <c r="E43" s="114" t="s">
        <v>12</v>
      </c>
      <c r="F43" s="113">
        <f>SUM(F40:F42)</f>
        <v>0</v>
      </c>
      <c r="G43" s="98">
        <f>SUM(G40:G42)</f>
        <v>0</v>
      </c>
      <c r="H43" s="23"/>
      <c r="I43" s="6"/>
    </row>
    <row r="44" spans="1:9" ht="15.75" thickTop="1">
      <c r="A44" s="60"/>
      <c r="B44" s="19"/>
      <c r="C44" s="19"/>
      <c r="D44" s="19"/>
      <c r="E44" s="29"/>
      <c r="F44" s="19"/>
      <c r="G44" s="58"/>
      <c r="H44" s="59"/>
      <c r="I44" s="6"/>
    </row>
    <row r="45" spans="1:9" ht="21">
      <c r="A45" s="223" t="s">
        <v>53</v>
      </c>
      <c r="B45" s="223"/>
      <c r="C45" s="223"/>
      <c r="D45" s="223"/>
      <c r="E45" s="223"/>
      <c r="F45" s="223"/>
      <c r="G45" s="223"/>
      <c r="H45" s="8"/>
      <c r="I45" s="6"/>
    </row>
    <row r="46" spans="1:9" ht="15.75" thickBot="1">
      <c r="A46" s="61"/>
      <c r="B46" s="27"/>
      <c r="C46" s="27"/>
      <c r="D46" s="27"/>
      <c r="E46" s="30"/>
      <c r="F46" s="27"/>
      <c r="G46" s="33"/>
      <c r="H46" s="36"/>
      <c r="I46" s="6"/>
    </row>
    <row r="47" spans="1:9" ht="15.75" thickTop="1">
      <c r="A47" s="17"/>
      <c r="B47" s="7"/>
      <c r="C47" s="2"/>
      <c r="D47" s="2"/>
      <c r="E47" s="6"/>
      <c r="F47" s="22"/>
      <c r="G47" s="6"/>
      <c r="H47" s="21"/>
      <c r="I47" s="6"/>
    </row>
    <row r="48" spans="1:9" ht="15">
      <c r="A48" s="17"/>
      <c r="B48" s="220" t="s">
        <v>3</v>
      </c>
      <c r="C48" s="220"/>
      <c r="D48" s="220"/>
      <c r="E48" s="123" t="s">
        <v>4</v>
      </c>
      <c r="F48" s="124" t="s">
        <v>26</v>
      </c>
      <c r="G48" s="72"/>
      <c r="H48" s="23"/>
      <c r="I48" s="2"/>
    </row>
    <row r="49" spans="1:9" ht="15">
      <c r="A49" s="17"/>
      <c r="B49" s="133" t="s">
        <v>45</v>
      </c>
      <c r="C49" s="96">
        <v>0.25</v>
      </c>
      <c r="D49" s="133"/>
      <c r="E49" s="6">
        <f>C8*C49</f>
        <v>0</v>
      </c>
      <c r="F49" s="8">
        <f>E49/C10</f>
        <v>0</v>
      </c>
      <c r="G49" s="73" t="e">
        <f>F49/F57</f>
        <v>#DIV/0!</v>
      </c>
      <c r="H49" s="23"/>
      <c r="I49" s="2"/>
    </row>
    <row r="50" spans="1:9" ht="15">
      <c r="A50" s="17"/>
      <c r="B50" s="226" t="s">
        <v>36</v>
      </c>
      <c r="C50" s="226"/>
      <c r="D50" s="226"/>
      <c r="E50" s="11">
        <f>F22</f>
        <v>0</v>
      </c>
      <c r="F50" s="8">
        <f>E50/12</f>
        <v>0</v>
      </c>
      <c r="G50" s="74" t="e">
        <f>F50/F57</f>
        <v>#DIV/0!</v>
      </c>
      <c r="H50" s="23"/>
      <c r="I50" s="2"/>
    </row>
    <row r="51" spans="1:9" ht="15">
      <c r="A51" s="17"/>
      <c r="B51" s="226" t="s">
        <v>38</v>
      </c>
      <c r="C51" s="226"/>
      <c r="D51" s="226"/>
      <c r="E51" s="4">
        <f>F33</f>
        <v>0</v>
      </c>
      <c r="F51" s="8">
        <f>E51/C10</f>
        <v>0</v>
      </c>
      <c r="G51" s="74" t="e">
        <f>F51/F57</f>
        <v>#DIV/0!</v>
      </c>
      <c r="H51" s="23"/>
      <c r="I51" s="2"/>
    </row>
    <row r="52" spans="1:9" ht="15">
      <c r="A52" s="17"/>
      <c r="B52" s="39" t="s">
        <v>39</v>
      </c>
      <c r="C52" s="39"/>
      <c r="D52" s="40"/>
      <c r="E52" s="6">
        <f>F37</f>
        <v>0</v>
      </c>
      <c r="F52" s="8">
        <f>E52/C10</f>
        <v>0</v>
      </c>
      <c r="G52" s="74" t="e">
        <f>F52/F57</f>
        <v>#DIV/0!</v>
      </c>
      <c r="H52" s="23"/>
      <c r="I52" s="2"/>
    </row>
    <row r="53" spans="1:9" ht="15">
      <c r="A53" s="17"/>
      <c r="B53" s="226" t="s">
        <v>47</v>
      </c>
      <c r="C53" s="226"/>
      <c r="D53" s="226"/>
      <c r="E53" s="9">
        <f>F43</f>
        <v>0</v>
      </c>
      <c r="F53" s="8">
        <f>E53/C10</f>
        <v>0</v>
      </c>
      <c r="G53" s="74" t="e">
        <f>F53/F57</f>
        <v>#DIV/0!</v>
      </c>
      <c r="H53" s="23"/>
      <c r="I53" s="2"/>
    </row>
    <row r="54" spans="1:9" ht="15">
      <c r="A54" s="17"/>
      <c r="B54" s="214" t="s">
        <v>9</v>
      </c>
      <c r="C54" s="214"/>
      <c r="D54" s="214"/>
      <c r="E54" s="46">
        <f>SUM(E49:E53)</f>
        <v>0</v>
      </c>
      <c r="F54" s="47">
        <f>SUM(F49:F53)</f>
        <v>0</v>
      </c>
      <c r="G54" s="73"/>
      <c r="H54" s="23"/>
      <c r="I54" s="2"/>
    </row>
    <row r="55" spans="1:9" ht="15">
      <c r="A55" s="17"/>
      <c r="B55" s="45" t="s">
        <v>32</v>
      </c>
      <c r="C55" s="90">
        <v>0.06</v>
      </c>
      <c r="D55" s="45"/>
      <c r="E55" s="4">
        <f>E54*C55</f>
        <v>0</v>
      </c>
      <c r="F55" s="4">
        <f>F54*C55</f>
        <v>0</v>
      </c>
      <c r="G55" s="73" t="e">
        <f>F55/F57</f>
        <v>#DIV/0!</v>
      </c>
      <c r="H55" s="23"/>
      <c r="I55" s="2"/>
    </row>
    <row r="56" spans="1:9" ht="15">
      <c r="A56" s="17"/>
      <c r="B56" s="228"/>
      <c r="C56" s="228"/>
      <c r="D56" s="228"/>
      <c r="E56" s="4"/>
      <c r="F56" s="4"/>
      <c r="G56" s="74"/>
      <c r="H56" s="23"/>
      <c r="I56" s="2"/>
    </row>
    <row r="57" spans="1:9" ht="15">
      <c r="A57" s="17"/>
      <c r="B57" s="220" t="s">
        <v>10</v>
      </c>
      <c r="C57" s="220"/>
      <c r="D57" s="220"/>
      <c r="E57" s="125">
        <f>SUM(E54:E56)</f>
        <v>0</v>
      </c>
      <c r="F57" s="126">
        <f>SUM(F54:F56)</f>
        <v>0</v>
      </c>
      <c r="G57" s="75" t="e">
        <f>SUM(G49:G56)</f>
        <v>#DIV/0!</v>
      </c>
      <c r="H57" s="23"/>
      <c r="I57" s="2"/>
    </row>
    <row r="58" spans="1:9" ht="15">
      <c r="A58" s="17"/>
      <c r="B58" s="70"/>
      <c r="C58" s="70"/>
      <c r="D58" s="70"/>
      <c r="E58" s="71"/>
      <c r="F58" s="5"/>
      <c r="G58" s="72"/>
      <c r="H58" s="23"/>
      <c r="I58" s="2"/>
    </row>
    <row r="59" spans="1:9" ht="20.25">
      <c r="A59" s="17"/>
      <c r="B59" s="132" t="s">
        <v>33</v>
      </c>
      <c r="C59" s="119"/>
      <c r="D59" s="120"/>
      <c r="E59" s="121"/>
      <c r="F59" s="131">
        <f>E57/C12</f>
        <v>0</v>
      </c>
      <c r="G59" s="122"/>
      <c r="H59" s="23"/>
      <c r="I59" s="2"/>
    </row>
    <row r="60" spans="1:9" ht="15.75" thickBot="1">
      <c r="A60" s="18"/>
      <c r="B60" s="24"/>
      <c r="C60" s="24"/>
      <c r="D60" s="24"/>
      <c r="E60" s="25"/>
      <c r="F60" s="26"/>
      <c r="G60" s="57"/>
      <c r="H60" s="28"/>
      <c r="I60" s="2"/>
    </row>
    <row r="61" spans="1:9" ht="15.75" thickTop="1">
      <c r="A61" s="1"/>
      <c r="B61" s="134"/>
      <c r="C61" s="134"/>
      <c r="D61" s="31"/>
      <c r="E61" s="14"/>
      <c r="F61" s="5"/>
      <c r="G61" s="2"/>
      <c r="H61" s="2"/>
      <c r="I61" s="2"/>
    </row>
  </sheetData>
  <sheetProtection/>
  <mergeCells count="22">
    <mergeCell ref="B54:D54"/>
    <mergeCell ref="B56:D56"/>
    <mergeCell ref="B57:D57"/>
    <mergeCell ref="B33:E33"/>
    <mergeCell ref="A45:G45"/>
    <mergeCell ref="B48:D48"/>
    <mergeCell ref="B50:D50"/>
    <mergeCell ref="B51:D51"/>
    <mergeCell ref="B53:D53"/>
    <mergeCell ref="B27:E27"/>
    <mergeCell ref="B28:E28"/>
    <mergeCell ref="B29:E29"/>
    <mergeCell ref="B30:E30"/>
    <mergeCell ref="B31:E31"/>
    <mergeCell ref="B32:E32"/>
    <mergeCell ref="A1:H1"/>
    <mergeCell ref="A2:H2"/>
    <mergeCell ref="A5:H5"/>
    <mergeCell ref="B15:C15"/>
    <mergeCell ref="B25:E25"/>
    <mergeCell ref="B26:E26"/>
    <mergeCell ref="B13:G13"/>
  </mergeCells>
  <printOptions/>
  <pageMargins left="0.511811024" right="0.511811024" top="0.787401575" bottom="0.787401575" header="0.31496062" footer="0.31496062"/>
  <pageSetup horizontalDpi="600" verticalDpi="600" orientation="portrait" paperSize="9" scale="75" r:id="rId3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3.421875" style="0" customWidth="1"/>
    <col min="2" max="2" width="26.140625" style="3" customWidth="1"/>
    <col min="3" max="3" width="12.7109375" style="3" bestFit="1" customWidth="1"/>
    <col min="4" max="4" width="23.421875" style="3" customWidth="1"/>
    <col min="5" max="5" width="13.28125" style="3" customWidth="1"/>
    <col min="6" max="6" width="19.28125" style="3" customWidth="1"/>
    <col min="7" max="7" width="20.8515625" style="3" customWidth="1"/>
    <col min="8" max="8" width="2.00390625" style="3" customWidth="1"/>
    <col min="9" max="9" width="2.421875" style="3" customWidth="1"/>
  </cols>
  <sheetData>
    <row r="1" spans="1:8" ht="20.25">
      <c r="A1" s="200" t="s">
        <v>14</v>
      </c>
      <c r="B1" s="200"/>
      <c r="C1" s="200"/>
      <c r="D1" s="200"/>
      <c r="E1" s="200"/>
      <c r="F1" s="200"/>
      <c r="G1" s="200"/>
      <c r="H1" s="200"/>
    </row>
    <row r="2" spans="1:8" ht="6.75" customHeight="1">
      <c r="A2" s="201"/>
      <c r="B2" s="201"/>
      <c r="C2" s="201"/>
      <c r="D2" s="201"/>
      <c r="E2" s="201"/>
      <c r="F2" s="201"/>
      <c r="G2" s="201"/>
      <c r="H2" s="201"/>
    </row>
    <row r="3" ht="15.75" thickBot="1"/>
    <row r="4" spans="1:9" ht="15.75" thickTop="1">
      <c r="A4" s="16"/>
      <c r="B4" s="19"/>
      <c r="C4" s="19"/>
      <c r="D4" s="19"/>
      <c r="E4" s="19"/>
      <c r="F4" s="19"/>
      <c r="G4" s="19"/>
      <c r="H4" s="20"/>
      <c r="I4" s="2"/>
    </row>
    <row r="5" spans="1:9" ht="23.25">
      <c r="A5" s="202" t="s">
        <v>106</v>
      </c>
      <c r="B5" s="203"/>
      <c r="C5" s="203"/>
      <c r="D5" s="203"/>
      <c r="E5" s="203"/>
      <c r="F5" s="203"/>
      <c r="G5" s="203"/>
      <c r="H5" s="204"/>
      <c r="I5" s="2"/>
    </row>
    <row r="6" spans="1:9" ht="15.75">
      <c r="A6" s="48"/>
      <c r="B6" s="49"/>
      <c r="C6" s="49"/>
      <c r="D6" s="49"/>
      <c r="E6" s="49"/>
      <c r="F6" s="49"/>
      <c r="G6" s="49"/>
      <c r="H6" s="50"/>
      <c r="I6" s="2"/>
    </row>
    <row r="7" spans="1:9" ht="25.5">
      <c r="A7" s="51"/>
      <c r="B7" s="115" t="s">
        <v>0</v>
      </c>
      <c r="C7" s="117" t="s">
        <v>2</v>
      </c>
      <c r="D7" s="79" t="s">
        <v>17</v>
      </c>
      <c r="E7" s="69" t="s">
        <v>1</v>
      </c>
      <c r="F7" s="68"/>
      <c r="G7" s="68"/>
      <c r="H7" s="52"/>
      <c r="I7" s="5"/>
    </row>
    <row r="8" spans="1:9" ht="15">
      <c r="A8" s="51"/>
      <c r="B8" s="116"/>
      <c r="C8" s="136">
        <v>0</v>
      </c>
      <c r="D8" s="105" t="s">
        <v>71</v>
      </c>
      <c r="E8" s="104"/>
      <c r="F8" s="106"/>
      <c r="G8" s="107"/>
      <c r="H8" s="53"/>
      <c r="I8" s="6"/>
    </row>
    <row r="9" spans="1:9" ht="15">
      <c r="A9" s="51"/>
      <c r="B9" s="110" t="s">
        <v>16</v>
      </c>
      <c r="C9" s="118">
        <v>200</v>
      </c>
      <c r="D9" s="110"/>
      <c r="E9" s="108"/>
      <c r="F9" s="106"/>
      <c r="G9" s="107"/>
      <c r="H9" s="53"/>
      <c r="I9" s="6"/>
    </row>
    <row r="10" spans="1:9" ht="15">
      <c r="A10" s="51"/>
      <c r="B10" s="110" t="s">
        <v>15</v>
      </c>
      <c r="C10" s="118">
        <v>10</v>
      </c>
      <c r="D10" s="110"/>
      <c r="E10" s="108"/>
      <c r="F10" s="106"/>
      <c r="G10" s="107"/>
      <c r="H10" s="53"/>
      <c r="I10" s="6"/>
    </row>
    <row r="11" spans="1:9" ht="15">
      <c r="A11" s="51"/>
      <c r="B11" s="110" t="s">
        <v>31</v>
      </c>
      <c r="C11" s="118">
        <v>180</v>
      </c>
      <c r="D11" s="110"/>
      <c r="E11" s="108"/>
      <c r="F11" s="106"/>
      <c r="G11" s="107"/>
      <c r="H11" s="53"/>
      <c r="I11" s="6"/>
    </row>
    <row r="12" spans="1:9" ht="15.75" thickBot="1">
      <c r="A12" s="51"/>
      <c r="B12" s="110" t="s">
        <v>44</v>
      </c>
      <c r="C12" s="118">
        <v>36000</v>
      </c>
      <c r="D12" s="110"/>
      <c r="E12" s="109"/>
      <c r="F12" s="107"/>
      <c r="G12" s="107"/>
      <c r="H12" s="53"/>
      <c r="I12" s="6"/>
    </row>
    <row r="13" spans="1:9" ht="26.25" customHeight="1" thickTop="1">
      <c r="A13" s="16"/>
      <c r="B13" s="229" t="s">
        <v>132</v>
      </c>
      <c r="C13" s="229"/>
      <c r="D13" s="229"/>
      <c r="E13" s="229"/>
      <c r="F13" s="229"/>
      <c r="G13" s="229"/>
      <c r="H13" s="37"/>
      <c r="I13" s="2"/>
    </row>
    <row r="14" spans="1:9" ht="15">
      <c r="A14" s="80"/>
      <c r="B14" s="87" t="s">
        <v>35</v>
      </c>
      <c r="C14" s="84"/>
      <c r="D14" s="84"/>
      <c r="E14" s="82"/>
      <c r="F14" s="130" t="s">
        <v>4</v>
      </c>
      <c r="G14" s="130" t="s">
        <v>26</v>
      </c>
      <c r="H14" s="63"/>
      <c r="I14" s="2"/>
    </row>
    <row r="15" spans="1:9" ht="15">
      <c r="A15" s="17"/>
      <c r="B15" s="206" t="s">
        <v>13</v>
      </c>
      <c r="C15" s="206"/>
      <c r="D15" s="102">
        <v>0</v>
      </c>
      <c r="E15" s="56"/>
      <c r="F15" s="56"/>
      <c r="G15" s="56"/>
      <c r="H15" s="63"/>
      <c r="I15" s="2"/>
    </row>
    <row r="16" spans="1:9" ht="15">
      <c r="A16" s="17"/>
      <c r="B16" s="5" t="s">
        <v>5</v>
      </c>
      <c r="C16" s="103">
        <f>D15*22/100</f>
        <v>0</v>
      </c>
      <c r="D16" s="9"/>
      <c r="E16" s="5"/>
      <c r="F16" s="5"/>
      <c r="G16" s="5"/>
      <c r="H16" s="63"/>
      <c r="I16" s="2"/>
    </row>
    <row r="17" spans="1:9" ht="15">
      <c r="A17" s="17"/>
      <c r="B17" s="5" t="s">
        <v>6</v>
      </c>
      <c r="C17" s="103">
        <f>D15*8/100</f>
        <v>0</v>
      </c>
      <c r="D17" s="9"/>
      <c r="E17" s="5"/>
      <c r="F17" s="5"/>
      <c r="G17" s="5"/>
      <c r="H17" s="63"/>
      <c r="I17" s="2"/>
    </row>
    <row r="18" spans="1:9" ht="15">
      <c r="A18" s="17"/>
      <c r="B18" s="5" t="s">
        <v>7</v>
      </c>
      <c r="C18" s="103">
        <f>(D15+C16+C17)/12</f>
        <v>0</v>
      </c>
      <c r="D18" s="9"/>
      <c r="E18" s="5"/>
      <c r="F18" s="5"/>
      <c r="G18" s="5"/>
      <c r="H18" s="63"/>
      <c r="I18" s="2"/>
    </row>
    <row r="19" spans="1:9" ht="15">
      <c r="A19" s="17"/>
      <c r="B19" s="5" t="s">
        <v>11</v>
      </c>
      <c r="C19" s="103">
        <f>C18/3</f>
        <v>0</v>
      </c>
      <c r="D19" s="9"/>
      <c r="E19" s="64"/>
      <c r="F19" s="65"/>
      <c r="G19" s="5"/>
      <c r="H19" s="63"/>
      <c r="I19" s="2"/>
    </row>
    <row r="20" spans="1:9" ht="15">
      <c r="A20" s="17"/>
      <c r="B20" s="5" t="s">
        <v>18</v>
      </c>
      <c r="C20" s="15">
        <v>0</v>
      </c>
      <c r="D20" s="5"/>
      <c r="E20" s="62"/>
      <c r="F20" s="5"/>
      <c r="G20" s="5"/>
      <c r="H20" s="63"/>
      <c r="I20" s="2"/>
    </row>
    <row r="21" spans="1:9" ht="15">
      <c r="A21" s="17"/>
      <c r="B21" s="5" t="s">
        <v>8</v>
      </c>
      <c r="C21" s="9">
        <f>+D15/12</f>
        <v>0</v>
      </c>
      <c r="D21" s="5"/>
      <c r="E21" s="62"/>
      <c r="F21" s="5"/>
      <c r="G21" s="5"/>
      <c r="H21" s="63"/>
      <c r="I21" s="2"/>
    </row>
    <row r="22" spans="1:9" ht="15.75" thickBot="1">
      <c r="A22" s="17"/>
      <c r="B22" s="3" t="s">
        <v>52</v>
      </c>
      <c r="C22" s="127">
        <f>C21*22/100</f>
        <v>0</v>
      </c>
      <c r="D22" s="66">
        <f>SUM(C16:C22)</f>
        <v>0</v>
      </c>
      <c r="E22" s="66"/>
      <c r="F22" s="67">
        <f>G22*12</f>
        <v>0</v>
      </c>
      <c r="G22" s="67">
        <f>D15+D22</f>
        <v>0</v>
      </c>
      <c r="H22" s="63"/>
      <c r="I22" s="2"/>
    </row>
    <row r="23" spans="1:9" ht="15.75" thickTop="1">
      <c r="A23" s="16"/>
      <c r="B23" s="31"/>
      <c r="C23" s="31"/>
      <c r="D23" s="31"/>
      <c r="E23" s="32"/>
      <c r="F23" s="38"/>
      <c r="G23" s="19"/>
      <c r="H23" s="20"/>
      <c r="I23" s="6"/>
    </row>
    <row r="24" spans="1:9" ht="15">
      <c r="A24" s="80"/>
      <c r="B24" s="84" t="s">
        <v>37</v>
      </c>
      <c r="C24" s="85"/>
      <c r="D24" s="85"/>
      <c r="E24" s="86"/>
      <c r="F24" s="111" t="s">
        <v>34</v>
      </c>
      <c r="G24" s="112" t="s">
        <v>26</v>
      </c>
      <c r="H24" s="23"/>
      <c r="I24" s="6"/>
    </row>
    <row r="25" spans="1:9" ht="15">
      <c r="A25" s="17"/>
      <c r="B25" s="208" t="s">
        <v>19</v>
      </c>
      <c r="C25" s="208"/>
      <c r="D25" s="208"/>
      <c r="E25" s="208"/>
      <c r="F25" s="100">
        <v>0</v>
      </c>
      <c r="G25" s="10"/>
      <c r="H25" s="23"/>
      <c r="I25" s="6"/>
    </row>
    <row r="26" spans="1:9" ht="15">
      <c r="A26" s="17"/>
      <c r="B26" s="208" t="s">
        <v>20</v>
      </c>
      <c r="C26" s="208"/>
      <c r="D26" s="208"/>
      <c r="E26" s="208"/>
      <c r="F26" s="100">
        <v>0</v>
      </c>
      <c r="G26" s="10"/>
      <c r="H26" s="23"/>
      <c r="I26" s="6"/>
    </row>
    <row r="27" spans="1:9" ht="15">
      <c r="A27" s="17"/>
      <c r="B27" s="208" t="s">
        <v>21</v>
      </c>
      <c r="C27" s="208"/>
      <c r="D27" s="208"/>
      <c r="E27" s="208"/>
      <c r="F27" s="100">
        <v>0</v>
      </c>
      <c r="G27" s="10"/>
      <c r="H27" s="23"/>
      <c r="I27" s="6"/>
    </row>
    <row r="28" spans="1:9" ht="15">
      <c r="A28" s="17"/>
      <c r="B28" s="208" t="s">
        <v>22</v>
      </c>
      <c r="C28" s="208"/>
      <c r="D28" s="208"/>
      <c r="E28" s="208"/>
      <c r="F28" s="100">
        <v>0</v>
      </c>
      <c r="G28" s="10"/>
      <c r="H28" s="23"/>
      <c r="I28" s="6"/>
    </row>
    <row r="29" spans="1:9" ht="15">
      <c r="A29" s="17"/>
      <c r="B29" s="208" t="s">
        <v>23</v>
      </c>
      <c r="C29" s="208"/>
      <c r="D29" s="208"/>
      <c r="E29" s="208"/>
      <c r="F29" s="100">
        <v>0</v>
      </c>
      <c r="G29" s="10"/>
      <c r="H29" s="23"/>
      <c r="I29" s="6"/>
    </row>
    <row r="30" spans="1:9" ht="15">
      <c r="A30" s="17"/>
      <c r="B30" s="208" t="s">
        <v>24</v>
      </c>
      <c r="C30" s="208"/>
      <c r="D30" s="208"/>
      <c r="E30" s="208"/>
      <c r="F30" s="100">
        <v>0</v>
      </c>
      <c r="G30" s="10"/>
      <c r="H30" s="23"/>
      <c r="I30" s="6"/>
    </row>
    <row r="31" spans="1:9" ht="15">
      <c r="A31" s="17"/>
      <c r="B31" s="208" t="s">
        <v>40</v>
      </c>
      <c r="C31" s="208"/>
      <c r="D31" s="208"/>
      <c r="E31" s="208"/>
      <c r="F31" s="100">
        <v>0</v>
      </c>
      <c r="G31" s="10"/>
      <c r="H31" s="23"/>
      <c r="I31" s="6"/>
    </row>
    <row r="32" spans="1:9" ht="15">
      <c r="A32" s="17"/>
      <c r="B32" s="211" t="s">
        <v>25</v>
      </c>
      <c r="C32" s="211"/>
      <c r="D32" s="211"/>
      <c r="E32" s="211"/>
      <c r="F32" s="101">
        <v>0</v>
      </c>
      <c r="G32" s="13"/>
      <c r="H32" s="23"/>
      <c r="I32" s="6"/>
    </row>
    <row r="33" spans="1:9" ht="15.75" thickBot="1">
      <c r="A33" s="17"/>
      <c r="B33" s="222" t="s">
        <v>12</v>
      </c>
      <c r="C33" s="222"/>
      <c r="D33" s="222"/>
      <c r="E33" s="222"/>
      <c r="F33" s="128">
        <f>SUM(F25:F32)</f>
        <v>0</v>
      </c>
      <c r="G33" s="129">
        <f>F33/12</f>
        <v>0</v>
      </c>
      <c r="H33" s="23"/>
      <c r="I33" s="6"/>
    </row>
    <row r="34" spans="1:9" ht="15.75" thickTop="1">
      <c r="A34" s="16"/>
      <c r="B34" s="19"/>
      <c r="C34" s="19"/>
      <c r="D34" s="19"/>
      <c r="E34" s="34"/>
      <c r="F34" s="35"/>
      <c r="G34" s="19"/>
      <c r="H34" s="20"/>
      <c r="I34" s="6"/>
    </row>
    <row r="35" spans="1:9" ht="15">
      <c r="A35" s="80"/>
      <c r="B35" s="81" t="s">
        <v>50</v>
      </c>
      <c r="C35" s="82"/>
      <c r="D35" s="82"/>
      <c r="E35" s="83"/>
      <c r="F35" s="88" t="s">
        <v>46</v>
      </c>
      <c r="G35" s="88" t="s">
        <v>26</v>
      </c>
      <c r="H35" s="23"/>
      <c r="I35" s="6"/>
    </row>
    <row r="36" spans="1:9" ht="15">
      <c r="A36" s="17"/>
      <c r="B36" s="42"/>
      <c r="C36" s="10"/>
      <c r="D36" s="43" t="s">
        <v>28</v>
      </c>
      <c r="E36" s="44" t="s">
        <v>29</v>
      </c>
      <c r="F36" s="43" t="s">
        <v>30</v>
      </c>
      <c r="G36" s="77"/>
      <c r="H36" s="23"/>
      <c r="I36" s="6"/>
    </row>
    <row r="37" spans="1:9" ht="15">
      <c r="A37" s="17"/>
      <c r="B37" s="78" t="s">
        <v>27</v>
      </c>
      <c r="C37" s="54"/>
      <c r="D37" s="89">
        <v>9</v>
      </c>
      <c r="E37" s="135">
        <v>0</v>
      </c>
      <c r="F37" s="97">
        <f>(C12*E37)/D37</f>
        <v>0</v>
      </c>
      <c r="G37" s="99">
        <f>F37/C10</f>
        <v>0</v>
      </c>
      <c r="H37" s="23"/>
      <c r="I37" s="6"/>
    </row>
    <row r="38" spans="1:9" ht="15">
      <c r="A38" s="17"/>
      <c r="B38" s="93"/>
      <c r="C38" s="93"/>
      <c r="D38" s="93"/>
      <c r="E38" s="94"/>
      <c r="F38" s="95"/>
      <c r="G38" s="76"/>
      <c r="H38" s="21"/>
      <c r="I38" s="6"/>
    </row>
    <row r="39" spans="1:9" ht="15">
      <c r="A39" s="80"/>
      <c r="B39" s="81" t="s">
        <v>51</v>
      </c>
      <c r="C39" s="82"/>
      <c r="D39" s="82"/>
      <c r="E39" s="83"/>
      <c r="F39" s="88" t="s">
        <v>46</v>
      </c>
      <c r="G39" s="88" t="s">
        <v>26</v>
      </c>
      <c r="H39" s="23"/>
      <c r="I39" s="6"/>
    </row>
    <row r="40" spans="1:9" ht="15">
      <c r="A40" s="17"/>
      <c r="B40" s="78" t="s">
        <v>41</v>
      </c>
      <c r="C40" s="91">
        <v>25</v>
      </c>
      <c r="D40" s="54" t="s">
        <v>48</v>
      </c>
      <c r="E40" s="55"/>
      <c r="F40" s="97">
        <f>F37*C40/100</f>
        <v>0</v>
      </c>
      <c r="G40" s="97">
        <f>F40/10</f>
        <v>0</v>
      </c>
      <c r="H40" s="23"/>
      <c r="I40" s="6"/>
    </row>
    <row r="41" spans="1:9" ht="15">
      <c r="A41" s="17"/>
      <c r="B41" s="41" t="s">
        <v>42</v>
      </c>
      <c r="C41" s="92">
        <v>50</v>
      </c>
      <c r="D41" s="10" t="s">
        <v>48</v>
      </c>
      <c r="E41" s="12"/>
      <c r="F41" s="97">
        <f>F40*C41/100</f>
        <v>0</v>
      </c>
      <c r="G41" s="97">
        <f>F41/10</f>
        <v>0</v>
      </c>
      <c r="H41" s="23"/>
      <c r="I41" s="6"/>
    </row>
    <row r="42" spans="1:9" ht="15">
      <c r="A42" s="17"/>
      <c r="B42" s="41" t="s">
        <v>43</v>
      </c>
      <c r="C42" s="92">
        <v>25</v>
      </c>
      <c r="D42" s="10" t="s">
        <v>48</v>
      </c>
      <c r="E42" s="12"/>
      <c r="F42" s="98">
        <f>F41*C42/100</f>
        <v>0</v>
      </c>
      <c r="G42" s="98">
        <f>F42/10</f>
        <v>0</v>
      </c>
      <c r="H42" s="23"/>
      <c r="I42" s="6"/>
    </row>
    <row r="43" spans="1:9" ht="15.75" thickBot="1">
      <c r="A43" s="17"/>
      <c r="B43" s="39"/>
      <c r="C43" s="2"/>
      <c r="D43" s="2"/>
      <c r="E43" s="114" t="s">
        <v>12</v>
      </c>
      <c r="F43" s="113">
        <f>SUM(F40:F42)</f>
        <v>0</v>
      </c>
      <c r="G43" s="98">
        <f>SUM(G40:G42)</f>
        <v>0</v>
      </c>
      <c r="H43" s="23"/>
      <c r="I43" s="6"/>
    </row>
    <row r="44" spans="1:9" ht="15.75" thickTop="1">
      <c r="A44" s="60"/>
      <c r="B44" s="19"/>
      <c r="C44" s="19"/>
      <c r="D44" s="19"/>
      <c r="E44" s="29"/>
      <c r="F44" s="19"/>
      <c r="G44" s="58"/>
      <c r="H44" s="59"/>
      <c r="I44" s="6"/>
    </row>
    <row r="45" spans="1:9" ht="21">
      <c r="A45" s="223" t="s">
        <v>53</v>
      </c>
      <c r="B45" s="223"/>
      <c r="C45" s="223"/>
      <c r="D45" s="223"/>
      <c r="E45" s="223"/>
      <c r="F45" s="223"/>
      <c r="G45" s="223"/>
      <c r="H45" s="8"/>
      <c r="I45" s="6"/>
    </row>
    <row r="46" spans="1:9" ht="15.75" thickBot="1">
      <c r="A46" s="61"/>
      <c r="B46" s="27"/>
      <c r="C46" s="27"/>
      <c r="D46" s="27"/>
      <c r="E46" s="30"/>
      <c r="F46" s="27"/>
      <c r="G46" s="33"/>
      <c r="H46" s="36"/>
      <c r="I46" s="6"/>
    </row>
    <row r="47" spans="1:9" ht="15.75" thickTop="1">
      <c r="A47" s="17"/>
      <c r="B47" s="7"/>
      <c r="C47" s="2"/>
      <c r="D47" s="2"/>
      <c r="E47" s="6"/>
      <c r="F47" s="22"/>
      <c r="G47" s="6"/>
      <c r="H47" s="21"/>
      <c r="I47" s="6"/>
    </row>
    <row r="48" spans="1:9" ht="15">
      <c r="A48" s="17"/>
      <c r="B48" s="220" t="s">
        <v>3</v>
      </c>
      <c r="C48" s="220"/>
      <c r="D48" s="220"/>
      <c r="E48" s="123" t="s">
        <v>4</v>
      </c>
      <c r="F48" s="124" t="s">
        <v>26</v>
      </c>
      <c r="G48" s="72"/>
      <c r="H48" s="23"/>
      <c r="I48" s="2"/>
    </row>
    <row r="49" spans="1:9" ht="15">
      <c r="A49" s="17"/>
      <c r="B49" s="192" t="s">
        <v>45</v>
      </c>
      <c r="C49" s="96">
        <v>0.25</v>
      </c>
      <c r="D49" s="192"/>
      <c r="E49" s="6">
        <f>C8*C49</f>
        <v>0</v>
      </c>
      <c r="F49" s="8">
        <f>E49/C10</f>
        <v>0</v>
      </c>
      <c r="G49" s="73" t="e">
        <f>F49/F57</f>
        <v>#DIV/0!</v>
      </c>
      <c r="H49" s="23"/>
      <c r="I49" s="2"/>
    </row>
    <row r="50" spans="1:9" ht="15">
      <c r="A50" s="17"/>
      <c r="B50" s="226" t="s">
        <v>36</v>
      </c>
      <c r="C50" s="226"/>
      <c r="D50" s="226"/>
      <c r="E50" s="11">
        <f>F22</f>
        <v>0</v>
      </c>
      <c r="F50" s="8">
        <f>E50/12</f>
        <v>0</v>
      </c>
      <c r="G50" s="74" t="e">
        <f>F50/F57</f>
        <v>#DIV/0!</v>
      </c>
      <c r="H50" s="23"/>
      <c r="I50" s="2"/>
    </row>
    <row r="51" spans="1:9" ht="15">
      <c r="A51" s="17"/>
      <c r="B51" s="226" t="s">
        <v>38</v>
      </c>
      <c r="C51" s="226"/>
      <c r="D51" s="226"/>
      <c r="E51" s="4">
        <f>F33</f>
        <v>0</v>
      </c>
      <c r="F51" s="8">
        <f>E51/C10</f>
        <v>0</v>
      </c>
      <c r="G51" s="74" t="e">
        <f>F51/F57</f>
        <v>#DIV/0!</v>
      </c>
      <c r="H51" s="23"/>
      <c r="I51" s="2"/>
    </row>
    <row r="52" spans="1:9" ht="15">
      <c r="A52" s="17"/>
      <c r="B52" s="39" t="s">
        <v>39</v>
      </c>
      <c r="C52" s="39"/>
      <c r="D52" s="40"/>
      <c r="E52" s="6">
        <f>F37</f>
        <v>0</v>
      </c>
      <c r="F52" s="8">
        <f>E52/C10</f>
        <v>0</v>
      </c>
      <c r="G52" s="74" t="e">
        <f>F52/F57</f>
        <v>#DIV/0!</v>
      </c>
      <c r="H52" s="23"/>
      <c r="I52" s="2"/>
    </row>
    <row r="53" spans="1:9" ht="15">
      <c r="A53" s="17"/>
      <c r="B53" s="226" t="s">
        <v>47</v>
      </c>
      <c r="C53" s="226"/>
      <c r="D53" s="226"/>
      <c r="E53" s="9">
        <f>F43</f>
        <v>0</v>
      </c>
      <c r="F53" s="8">
        <f>E53/C10</f>
        <v>0</v>
      </c>
      <c r="G53" s="74" t="e">
        <f>F53/F57</f>
        <v>#DIV/0!</v>
      </c>
      <c r="H53" s="23"/>
      <c r="I53" s="2"/>
    </row>
    <row r="54" spans="1:9" ht="15">
      <c r="A54" s="17"/>
      <c r="B54" s="214" t="s">
        <v>9</v>
      </c>
      <c r="C54" s="214"/>
      <c r="D54" s="214"/>
      <c r="E54" s="46">
        <f>SUM(E49:E53)</f>
        <v>0</v>
      </c>
      <c r="F54" s="47">
        <f>SUM(F49:F53)</f>
        <v>0</v>
      </c>
      <c r="G54" s="73"/>
      <c r="H54" s="23"/>
      <c r="I54" s="2"/>
    </row>
    <row r="55" spans="1:9" ht="15">
      <c r="A55" s="17"/>
      <c r="B55" s="45" t="s">
        <v>32</v>
      </c>
      <c r="C55" s="90">
        <v>0.06</v>
      </c>
      <c r="D55" s="45"/>
      <c r="E55" s="4">
        <f>E54*C55</f>
        <v>0</v>
      </c>
      <c r="F55" s="4">
        <f>F54*C55</f>
        <v>0</v>
      </c>
      <c r="G55" s="73" t="e">
        <f>F55/F57</f>
        <v>#DIV/0!</v>
      </c>
      <c r="H55" s="23"/>
      <c r="I55" s="2"/>
    </row>
    <row r="56" spans="1:9" ht="15">
      <c r="A56" s="17"/>
      <c r="B56" s="228"/>
      <c r="C56" s="228"/>
      <c r="D56" s="228"/>
      <c r="E56" s="4"/>
      <c r="F56" s="4"/>
      <c r="G56" s="74"/>
      <c r="H56" s="23"/>
      <c r="I56" s="2"/>
    </row>
    <row r="57" spans="1:9" ht="15">
      <c r="A57" s="17"/>
      <c r="B57" s="220" t="s">
        <v>10</v>
      </c>
      <c r="C57" s="220"/>
      <c r="D57" s="220"/>
      <c r="E57" s="125">
        <f>SUM(E54:E56)</f>
        <v>0</v>
      </c>
      <c r="F57" s="126">
        <f>SUM(F54:F56)</f>
        <v>0</v>
      </c>
      <c r="G57" s="75" t="e">
        <f>SUM(G49:G56)</f>
        <v>#DIV/0!</v>
      </c>
      <c r="H57" s="23"/>
      <c r="I57" s="2"/>
    </row>
    <row r="58" spans="1:9" ht="15">
      <c r="A58" s="17"/>
      <c r="B58" s="70"/>
      <c r="C58" s="70"/>
      <c r="D58" s="70"/>
      <c r="E58" s="71"/>
      <c r="F58" s="5"/>
      <c r="G58" s="72"/>
      <c r="H58" s="23"/>
      <c r="I58" s="2"/>
    </row>
    <row r="59" spans="1:9" ht="20.25">
      <c r="A59" s="17"/>
      <c r="B59" s="132" t="s">
        <v>33</v>
      </c>
      <c r="C59" s="119"/>
      <c r="D59" s="120"/>
      <c r="E59" s="121"/>
      <c r="F59" s="131">
        <f>E57/C12</f>
        <v>0</v>
      </c>
      <c r="G59" s="122"/>
      <c r="H59" s="23"/>
      <c r="I59" s="2"/>
    </row>
    <row r="60" spans="1:9" ht="15.75" thickBot="1">
      <c r="A60" s="18"/>
      <c r="B60" s="24"/>
      <c r="C60" s="24"/>
      <c r="D60" s="24"/>
      <c r="E60" s="25"/>
      <c r="F60" s="26"/>
      <c r="G60" s="57"/>
      <c r="H60" s="28"/>
      <c r="I60" s="2"/>
    </row>
    <row r="61" spans="1:9" ht="15.75" thickTop="1">
      <c r="A61" s="1"/>
      <c r="B61" s="193"/>
      <c r="C61" s="193"/>
      <c r="D61" s="31"/>
      <c r="E61" s="14"/>
      <c r="F61" s="5"/>
      <c r="G61" s="2"/>
      <c r="H61" s="2"/>
      <c r="I61" s="2"/>
    </row>
  </sheetData>
  <sheetProtection/>
  <mergeCells count="22">
    <mergeCell ref="B53:D53"/>
    <mergeCell ref="B54:D54"/>
    <mergeCell ref="B56:D56"/>
    <mergeCell ref="B57:D57"/>
    <mergeCell ref="B32:E32"/>
    <mergeCell ref="B33:E33"/>
    <mergeCell ref="A45:G45"/>
    <mergeCell ref="B48:D48"/>
    <mergeCell ref="B50:D50"/>
    <mergeCell ref="B51:D51"/>
    <mergeCell ref="B26:E26"/>
    <mergeCell ref="B27:E27"/>
    <mergeCell ref="B28:E28"/>
    <mergeCell ref="B29:E29"/>
    <mergeCell ref="B30:E30"/>
    <mergeCell ref="B31:E31"/>
    <mergeCell ref="A1:H1"/>
    <mergeCell ref="A2:H2"/>
    <mergeCell ref="A5:H5"/>
    <mergeCell ref="B13:G13"/>
    <mergeCell ref="B15:C15"/>
    <mergeCell ref="B25:E25"/>
  </mergeCells>
  <printOptions/>
  <pageMargins left="0.511811024" right="0.511811024" top="0.787401575" bottom="0.787401575" header="0.31496062" footer="0.31496062"/>
  <pageSetup horizontalDpi="600" verticalDpi="600" orientation="portrait" paperSize="9" scale="75" r:id="rId3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B13" sqref="B13:G13"/>
    </sheetView>
  </sheetViews>
  <sheetFormatPr defaultColWidth="9.140625" defaultRowHeight="15"/>
  <cols>
    <col min="1" max="1" width="3.421875" style="0" customWidth="1"/>
    <col min="2" max="2" width="26.140625" style="3" customWidth="1"/>
    <col min="3" max="3" width="12.7109375" style="3" bestFit="1" customWidth="1"/>
    <col min="4" max="4" width="23.421875" style="3" customWidth="1"/>
    <col min="5" max="5" width="13.28125" style="3" customWidth="1"/>
    <col min="6" max="6" width="19.28125" style="3" customWidth="1"/>
    <col min="7" max="7" width="20.8515625" style="3" customWidth="1"/>
    <col min="8" max="8" width="2.00390625" style="3" customWidth="1"/>
    <col min="9" max="9" width="2.421875" style="3" customWidth="1"/>
  </cols>
  <sheetData>
    <row r="1" spans="1:8" ht="20.25">
      <c r="A1" s="200" t="s">
        <v>14</v>
      </c>
      <c r="B1" s="200"/>
      <c r="C1" s="200"/>
      <c r="D1" s="200"/>
      <c r="E1" s="200"/>
      <c r="F1" s="200"/>
      <c r="G1" s="200"/>
      <c r="H1" s="200"/>
    </row>
    <row r="2" spans="1:8" ht="6.75" customHeight="1">
      <c r="A2" s="201"/>
      <c r="B2" s="201"/>
      <c r="C2" s="201"/>
      <c r="D2" s="201"/>
      <c r="E2" s="201"/>
      <c r="F2" s="201"/>
      <c r="G2" s="201"/>
      <c r="H2" s="201"/>
    </row>
    <row r="3" ht="15.75" thickBot="1"/>
    <row r="4" spans="1:9" ht="15.75" thickTop="1">
      <c r="A4" s="16"/>
      <c r="B4" s="19"/>
      <c r="C4" s="19"/>
      <c r="D4" s="19"/>
      <c r="E4" s="19"/>
      <c r="F4" s="19"/>
      <c r="G4" s="19"/>
      <c r="H4" s="20"/>
      <c r="I4" s="2"/>
    </row>
    <row r="5" spans="1:9" ht="23.25">
      <c r="A5" s="202" t="s">
        <v>95</v>
      </c>
      <c r="B5" s="203"/>
      <c r="C5" s="203"/>
      <c r="D5" s="203"/>
      <c r="E5" s="203"/>
      <c r="F5" s="203"/>
      <c r="G5" s="203"/>
      <c r="H5" s="204"/>
      <c r="I5" s="2"/>
    </row>
    <row r="6" spans="1:9" ht="15.75">
      <c r="A6" s="48"/>
      <c r="B6" s="49"/>
      <c r="C6" s="49"/>
      <c r="D6" s="49"/>
      <c r="E6" s="49"/>
      <c r="F6" s="49"/>
      <c r="G6" s="49"/>
      <c r="H6" s="50"/>
      <c r="I6" s="2"/>
    </row>
    <row r="7" spans="1:9" ht="25.5">
      <c r="A7" s="51"/>
      <c r="B7" s="115" t="s">
        <v>0</v>
      </c>
      <c r="C7" s="117" t="s">
        <v>2</v>
      </c>
      <c r="D7" s="79" t="s">
        <v>17</v>
      </c>
      <c r="E7" s="69" t="s">
        <v>1</v>
      </c>
      <c r="F7" s="68"/>
      <c r="G7" s="68"/>
      <c r="H7" s="52"/>
      <c r="I7" s="5"/>
    </row>
    <row r="8" spans="1:9" ht="15">
      <c r="A8" s="51"/>
      <c r="B8" s="116"/>
      <c r="C8" s="136">
        <v>0</v>
      </c>
      <c r="D8" s="105" t="s">
        <v>107</v>
      </c>
      <c r="E8" s="104"/>
      <c r="F8" s="106"/>
      <c r="G8" s="107"/>
      <c r="H8" s="53"/>
      <c r="I8" s="6"/>
    </row>
    <row r="9" spans="1:9" ht="15">
      <c r="A9" s="51"/>
      <c r="B9" s="110" t="s">
        <v>16</v>
      </c>
      <c r="C9" s="118">
        <v>200</v>
      </c>
      <c r="D9" s="110"/>
      <c r="E9" s="108"/>
      <c r="F9" s="106"/>
      <c r="G9" s="107"/>
      <c r="H9" s="53"/>
      <c r="I9" s="6"/>
    </row>
    <row r="10" spans="1:9" ht="15">
      <c r="A10" s="51"/>
      <c r="B10" s="110" t="s">
        <v>15</v>
      </c>
      <c r="C10" s="118">
        <v>10</v>
      </c>
      <c r="D10" s="110"/>
      <c r="E10" s="108"/>
      <c r="F10" s="106"/>
      <c r="G10" s="107"/>
      <c r="H10" s="53"/>
      <c r="I10" s="6"/>
    </row>
    <row r="11" spans="1:9" ht="15">
      <c r="A11" s="51"/>
      <c r="B11" s="110" t="s">
        <v>31</v>
      </c>
      <c r="C11" s="118">
        <v>180</v>
      </c>
      <c r="D11" s="110"/>
      <c r="E11" s="108"/>
      <c r="F11" s="106"/>
      <c r="G11" s="107"/>
      <c r="H11" s="53"/>
      <c r="I11" s="6"/>
    </row>
    <row r="12" spans="1:9" ht="15.75" thickBot="1">
      <c r="A12" s="51"/>
      <c r="B12" s="110" t="s">
        <v>44</v>
      </c>
      <c r="C12" s="118">
        <v>36000</v>
      </c>
      <c r="D12" s="110"/>
      <c r="E12" s="109"/>
      <c r="F12" s="107"/>
      <c r="G12" s="107"/>
      <c r="H12" s="53"/>
      <c r="I12" s="6"/>
    </row>
    <row r="13" spans="1:9" ht="26.25" customHeight="1" thickTop="1">
      <c r="A13" s="16"/>
      <c r="B13" s="229" t="s">
        <v>132</v>
      </c>
      <c r="C13" s="229"/>
      <c r="D13" s="229"/>
      <c r="E13" s="229"/>
      <c r="F13" s="229"/>
      <c r="G13" s="229"/>
      <c r="H13" s="37"/>
      <c r="I13" s="2"/>
    </row>
    <row r="14" spans="1:9" ht="15">
      <c r="A14" s="80"/>
      <c r="B14" s="87" t="s">
        <v>35</v>
      </c>
      <c r="C14" s="84"/>
      <c r="D14" s="84"/>
      <c r="E14" s="82"/>
      <c r="F14" s="130" t="s">
        <v>4</v>
      </c>
      <c r="G14" s="130" t="s">
        <v>26</v>
      </c>
      <c r="H14" s="63"/>
      <c r="I14" s="2"/>
    </row>
    <row r="15" spans="1:9" ht="15">
      <c r="A15" s="17"/>
      <c r="B15" s="206" t="s">
        <v>13</v>
      </c>
      <c r="C15" s="206"/>
      <c r="D15" s="102">
        <v>0</v>
      </c>
      <c r="E15" s="56"/>
      <c r="F15" s="56"/>
      <c r="G15" s="56"/>
      <c r="H15" s="63"/>
      <c r="I15" s="2"/>
    </row>
    <row r="16" spans="1:9" ht="15">
      <c r="A16" s="17"/>
      <c r="B16" s="5" t="s">
        <v>5</v>
      </c>
      <c r="C16" s="103">
        <f>D15*22/100</f>
        <v>0</v>
      </c>
      <c r="D16" s="9"/>
      <c r="E16" s="5"/>
      <c r="F16" s="5"/>
      <c r="G16" s="5"/>
      <c r="H16" s="63"/>
      <c r="I16" s="2"/>
    </row>
    <row r="17" spans="1:9" ht="15">
      <c r="A17" s="17"/>
      <c r="B17" s="5" t="s">
        <v>6</v>
      </c>
      <c r="C17" s="103">
        <f>D15*8/100</f>
        <v>0</v>
      </c>
      <c r="D17" s="9"/>
      <c r="E17" s="5"/>
      <c r="F17" s="5"/>
      <c r="G17" s="5"/>
      <c r="H17" s="63"/>
      <c r="I17" s="2"/>
    </row>
    <row r="18" spans="1:9" ht="15">
      <c r="A18" s="17"/>
      <c r="B18" s="5" t="s">
        <v>7</v>
      </c>
      <c r="C18" s="103">
        <f>(D15+C16+C17)/12</f>
        <v>0</v>
      </c>
      <c r="D18" s="9"/>
      <c r="E18" s="5"/>
      <c r="F18" s="5"/>
      <c r="G18" s="5"/>
      <c r="H18" s="63"/>
      <c r="I18" s="2"/>
    </row>
    <row r="19" spans="1:9" ht="15">
      <c r="A19" s="17"/>
      <c r="B19" s="5" t="s">
        <v>11</v>
      </c>
      <c r="C19" s="103">
        <f>C18/3</f>
        <v>0</v>
      </c>
      <c r="D19" s="9"/>
      <c r="E19" s="64"/>
      <c r="F19" s="65"/>
      <c r="G19" s="5"/>
      <c r="H19" s="63"/>
      <c r="I19" s="2"/>
    </row>
    <row r="20" spans="1:9" ht="15">
      <c r="A20" s="17"/>
      <c r="B20" s="5" t="s">
        <v>18</v>
      </c>
      <c r="C20" s="15">
        <v>0</v>
      </c>
      <c r="D20" s="5"/>
      <c r="E20" s="62"/>
      <c r="F20" s="5"/>
      <c r="G20" s="5"/>
      <c r="H20" s="63"/>
      <c r="I20" s="2"/>
    </row>
    <row r="21" spans="1:9" ht="15">
      <c r="A21" s="17"/>
      <c r="B21" s="5" t="s">
        <v>8</v>
      </c>
      <c r="C21" s="9">
        <f>+D15/12</f>
        <v>0</v>
      </c>
      <c r="D21" s="5"/>
      <c r="E21" s="62"/>
      <c r="F21" s="5"/>
      <c r="G21" s="5"/>
      <c r="H21" s="63"/>
      <c r="I21" s="2"/>
    </row>
    <row r="22" spans="1:9" ht="15.75" thickBot="1">
      <c r="A22" s="17"/>
      <c r="B22" s="3" t="s">
        <v>52</v>
      </c>
      <c r="C22" s="127">
        <f>C21*22/100</f>
        <v>0</v>
      </c>
      <c r="D22" s="66">
        <f>SUM(C16:C22)</f>
        <v>0</v>
      </c>
      <c r="E22" s="66"/>
      <c r="F22" s="67">
        <f>G22*12</f>
        <v>0</v>
      </c>
      <c r="G22" s="67">
        <f>D15+D22</f>
        <v>0</v>
      </c>
      <c r="H22" s="63"/>
      <c r="I22" s="2"/>
    </row>
    <row r="23" spans="1:9" ht="15.75" thickTop="1">
      <c r="A23" s="16"/>
      <c r="B23" s="31"/>
      <c r="C23" s="31"/>
      <c r="D23" s="31"/>
      <c r="E23" s="32"/>
      <c r="F23" s="38"/>
      <c r="G23" s="19"/>
      <c r="H23" s="20"/>
      <c r="I23" s="6"/>
    </row>
    <row r="24" spans="1:9" ht="15">
      <c r="A24" s="80"/>
      <c r="B24" s="84" t="s">
        <v>37</v>
      </c>
      <c r="C24" s="85"/>
      <c r="D24" s="85"/>
      <c r="E24" s="86"/>
      <c r="F24" s="111" t="s">
        <v>34</v>
      </c>
      <c r="G24" s="112" t="s">
        <v>26</v>
      </c>
      <c r="H24" s="23"/>
      <c r="I24" s="6"/>
    </row>
    <row r="25" spans="1:9" ht="15">
      <c r="A25" s="17"/>
      <c r="B25" s="208" t="s">
        <v>19</v>
      </c>
      <c r="C25" s="208"/>
      <c r="D25" s="208"/>
      <c r="E25" s="208"/>
      <c r="F25" s="100">
        <v>0</v>
      </c>
      <c r="G25" s="10"/>
      <c r="H25" s="23"/>
      <c r="I25" s="6"/>
    </row>
    <row r="26" spans="1:9" ht="15">
      <c r="A26" s="17"/>
      <c r="B26" s="208" t="s">
        <v>20</v>
      </c>
      <c r="C26" s="208"/>
      <c r="D26" s="208"/>
      <c r="E26" s="208"/>
      <c r="F26" s="100">
        <v>0</v>
      </c>
      <c r="G26" s="10"/>
      <c r="H26" s="23"/>
      <c r="I26" s="6"/>
    </row>
    <row r="27" spans="1:9" ht="15">
      <c r="A27" s="17"/>
      <c r="B27" s="208" t="s">
        <v>21</v>
      </c>
      <c r="C27" s="208"/>
      <c r="D27" s="208"/>
      <c r="E27" s="208"/>
      <c r="F27" s="100">
        <v>0</v>
      </c>
      <c r="G27" s="10"/>
      <c r="H27" s="23"/>
      <c r="I27" s="6"/>
    </row>
    <row r="28" spans="1:9" ht="15">
      <c r="A28" s="17"/>
      <c r="B28" s="208" t="s">
        <v>22</v>
      </c>
      <c r="C28" s="208"/>
      <c r="D28" s="208"/>
      <c r="E28" s="208"/>
      <c r="F28" s="100">
        <v>0</v>
      </c>
      <c r="G28" s="10"/>
      <c r="H28" s="23"/>
      <c r="I28" s="6"/>
    </row>
    <row r="29" spans="1:9" ht="15">
      <c r="A29" s="17"/>
      <c r="B29" s="208" t="s">
        <v>23</v>
      </c>
      <c r="C29" s="208"/>
      <c r="D29" s="208"/>
      <c r="E29" s="208"/>
      <c r="F29" s="100">
        <v>0</v>
      </c>
      <c r="G29" s="10"/>
      <c r="H29" s="23"/>
      <c r="I29" s="6"/>
    </row>
    <row r="30" spans="1:9" ht="15">
      <c r="A30" s="17"/>
      <c r="B30" s="208" t="s">
        <v>24</v>
      </c>
      <c r="C30" s="208"/>
      <c r="D30" s="208"/>
      <c r="E30" s="208"/>
      <c r="F30" s="100">
        <v>0</v>
      </c>
      <c r="G30" s="10"/>
      <c r="H30" s="23"/>
      <c r="I30" s="6"/>
    </row>
    <row r="31" spans="1:9" ht="15">
      <c r="A31" s="17"/>
      <c r="B31" s="208" t="s">
        <v>40</v>
      </c>
      <c r="C31" s="208"/>
      <c r="D31" s="208"/>
      <c r="E31" s="208"/>
      <c r="F31" s="100">
        <v>0</v>
      </c>
      <c r="G31" s="10"/>
      <c r="H31" s="23"/>
      <c r="I31" s="6"/>
    </row>
    <row r="32" spans="1:9" ht="15">
      <c r="A32" s="17"/>
      <c r="B32" s="211" t="s">
        <v>25</v>
      </c>
      <c r="C32" s="211"/>
      <c r="D32" s="211"/>
      <c r="E32" s="211"/>
      <c r="F32" s="101">
        <v>0</v>
      </c>
      <c r="G32" s="13"/>
      <c r="H32" s="23"/>
      <c r="I32" s="6"/>
    </row>
    <row r="33" spans="1:9" ht="15.75" thickBot="1">
      <c r="A33" s="17"/>
      <c r="B33" s="222" t="s">
        <v>12</v>
      </c>
      <c r="C33" s="222"/>
      <c r="D33" s="222"/>
      <c r="E33" s="222"/>
      <c r="F33" s="128">
        <f>SUM(F25:F32)</f>
        <v>0</v>
      </c>
      <c r="G33" s="129">
        <f>F33/12</f>
        <v>0</v>
      </c>
      <c r="H33" s="23"/>
      <c r="I33" s="6"/>
    </row>
    <row r="34" spans="1:9" ht="15.75" thickTop="1">
      <c r="A34" s="16"/>
      <c r="B34" s="19"/>
      <c r="C34" s="19"/>
      <c r="D34" s="19"/>
      <c r="E34" s="34"/>
      <c r="F34" s="35"/>
      <c r="G34" s="19"/>
      <c r="H34" s="20"/>
      <c r="I34" s="6"/>
    </row>
    <row r="35" spans="1:9" ht="15">
      <c r="A35" s="80"/>
      <c r="B35" s="81" t="s">
        <v>50</v>
      </c>
      <c r="C35" s="82"/>
      <c r="D35" s="82"/>
      <c r="E35" s="83"/>
      <c r="F35" s="88" t="s">
        <v>46</v>
      </c>
      <c r="G35" s="88" t="s">
        <v>26</v>
      </c>
      <c r="H35" s="23"/>
      <c r="I35" s="6"/>
    </row>
    <row r="36" spans="1:9" ht="15">
      <c r="A36" s="17"/>
      <c r="B36" s="42"/>
      <c r="C36" s="10"/>
      <c r="D36" s="43" t="s">
        <v>28</v>
      </c>
      <c r="E36" s="44" t="s">
        <v>29</v>
      </c>
      <c r="F36" s="43" t="s">
        <v>30</v>
      </c>
      <c r="G36" s="77"/>
      <c r="H36" s="23"/>
      <c r="I36" s="6"/>
    </row>
    <row r="37" spans="1:9" ht="15">
      <c r="A37" s="17"/>
      <c r="B37" s="78" t="s">
        <v>27</v>
      </c>
      <c r="C37" s="54"/>
      <c r="D37" s="89">
        <v>9</v>
      </c>
      <c r="E37" s="135">
        <v>0</v>
      </c>
      <c r="F37" s="97">
        <f>(C12*E37)/D37</f>
        <v>0</v>
      </c>
      <c r="G37" s="99">
        <f>F37/C10</f>
        <v>0</v>
      </c>
      <c r="H37" s="23"/>
      <c r="I37" s="6"/>
    </row>
    <row r="38" spans="1:9" ht="15">
      <c r="A38" s="17"/>
      <c r="B38" s="93"/>
      <c r="C38" s="93"/>
      <c r="D38" s="93"/>
      <c r="E38" s="94"/>
      <c r="F38" s="95"/>
      <c r="G38" s="76"/>
      <c r="H38" s="21"/>
      <c r="I38" s="6"/>
    </row>
    <row r="39" spans="1:9" ht="15">
      <c r="A39" s="80"/>
      <c r="B39" s="81" t="s">
        <v>51</v>
      </c>
      <c r="C39" s="82"/>
      <c r="D39" s="82"/>
      <c r="E39" s="83"/>
      <c r="F39" s="88" t="s">
        <v>46</v>
      </c>
      <c r="G39" s="88" t="s">
        <v>26</v>
      </c>
      <c r="H39" s="23"/>
      <c r="I39" s="6"/>
    </row>
    <row r="40" spans="1:9" ht="15">
      <c r="A40" s="17"/>
      <c r="B40" s="78" t="s">
        <v>41</v>
      </c>
      <c r="C40" s="91">
        <v>25</v>
      </c>
      <c r="D40" s="54" t="s">
        <v>48</v>
      </c>
      <c r="E40" s="55"/>
      <c r="F40" s="97">
        <f>F37*C40/100</f>
        <v>0</v>
      </c>
      <c r="G40" s="97">
        <f>F40/10</f>
        <v>0</v>
      </c>
      <c r="H40" s="23"/>
      <c r="I40" s="6"/>
    </row>
    <row r="41" spans="1:9" ht="15">
      <c r="A41" s="17"/>
      <c r="B41" s="41" t="s">
        <v>42</v>
      </c>
      <c r="C41" s="92">
        <v>50</v>
      </c>
      <c r="D41" s="10" t="s">
        <v>48</v>
      </c>
      <c r="E41" s="12"/>
      <c r="F41" s="97">
        <f>F40*C41/100</f>
        <v>0</v>
      </c>
      <c r="G41" s="97">
        <f>F41/10</f>
        <v>0</v>
      </c>
      <c r="H41" s="23"/>
      <c r="I41" s="6"/>
    </row>
    <row r="42" spans="1:9" ht="15">
      <c r="A42" s="17"/>
      <c r="B42" s="41" t="s">
        <v>43</v>
      </c>
      <c r="C42" s="92">
        <v>25</v>
      </c>
      <c r="D42" s="10" t="s">
        <v>48</v>
      </c>
      <c r="E42" s="12"/>
      <c r="F42" s="98">
        <f>F41*C42/100</f>
        <v>0</v>
      </c>
      <c r="G42" s="98">
        <f>F42/10</f>
        <v>0</v>
      </c>
      <c r="H42" s="23"/>
      <c r="I42" s="6"/>
    </row>
    <row r="43" spans="1:9" ht="15.75" thickBot="1">
      <c r="A43" s="17"/>
      <c r="B43" s="39"/>
      <c r="C43" s="2"/>
      <c r="D43" s="2"/>
      <c r="E43" s="114" t="s">
        <v>12</v>
      </c>
      <c r="F43" s="113">
        <f>SUM(F40:F42)</f>
        <v>0</v>
      </c>
      <c r="G43" s="98">
        <f>SUM(G40:G42)</f>
        <v>0</v>
      </c>
      <c r="H43" s="23"/>
      <c r="I43" s="6"/>
    </row>
    <row r="44" spans="1:9" ht="15.75" thickTop="1">
      <c r="A44" s="60"/>
      <c r="B44" s="19"/>
      <c r="C44" s="19"/>
      <c r="D44" s="19"/>
      <c r="E44" s="29"/>
      <c r="F44" s="19"/>
      <c r="G44" s="58"/>
      <c r="H44" s="59"/>
      <c r="I44" s="6"/>
    </row>
    <row r="45" spans="1:9" ht="21">
      <c r="A45" s="223" t="s">
        <v>53</v>
      </c>
      <c r="B45" s="223"/>
      <c r="C45" s="223"/>
      <c r="D45" s="223"/>
      <c r="E45" s="223"/>
      <c r="F45" s="223"/>
      <c r="G45" s="223"/>
      <c r="H45" s="8"/>
      <c r="I45" s="6"/>
    </row>
    <row r="46" spans="1:9" ht="15.75" thickBot="1">
      <c r="A46" s="61"/>
      <c r="B46" s="27"/>
      <c r="C46" s="27"/>
      <c r="D46" s="27"/>
      <c r="E46" s="30"/>
      <c r="F46" s="27"/>
      <c r="G46" s="33"/>
      <c r="H46" s="36"/>
      <c r="I46" s="6"/>
    </row>
    <row r="47" spans="1:9" ht="15.75" thickTop="1">
      <c r="A47" s="17"/>
      <c r="B47" s="7"/>
      <c r="C47" s="2"/>
      <c r="D47" s="2"/>
      <c r="E47" s="6"/>
      <c r="F47" s="22"/>
      <c r="G47" s="6"/>
      <c r="H47" s="21"/>
      <c r="I47" s="6"/>
    </row>
    <row r="48" spans="1:9" ht="15">
      <c r="A48" s="17"/>
      <c r="B48" s="220" t="s">
        <v>3</v>
      </c>
      <c r="C48" s="220"/>
      <c r="D48" s="220"/>
      <c r="E48" s="123" t="s">
        <v>4</v>
      </c>
      <c r="F48" s="124" t="s">
        <v>26</v>
      </c>
      <c r="G48" s="72"/>
      <c r="H48" s="23"/>
      <c r="I48" s="2"/>
    </row>
    <row r="49" spans="1:9" ht="15">
      <c r="A49" s="17"/>
      <c r="B49" s="133" t="s">
        <v>45</v>
      </c>
      <c r="C49" s="96">
        <v>0.25</v>
      </c>
      <c r="D49" s="133"/>
      <c r="E49" s="6">
        <f>C8*C49</f>
        <v>0</v>
      </c>
      <c r="F49" s="8">
        <f>E49/C10</f>
        <v>0</v>
      </c>
      <c r="G49" s="73" t="e">
        <f>F49/F57</f>
        <v>#DIV/0!</v>
      </c>
      <c r="H49" s="23"/>
      <c r="I49" s="2"/>
    </row>
    <row r="50" spans="1:9" ht="15">
      <c r="A50" s="17"/>
      <c r="B50" s="226" t="s">
        <v>36</v>
      </c>
      <c r="C50" s="226"/>
      <c r="D50" s="226"/>
      <c r="E50" s="11">
        <f>F22</f>
        <v>0</v>
      </c>
      <c r="F50" s="8">
        <f>E50/12</f>
        <v>0</v>
      </c>
      <c r="G50" s="74" t="e">
        <f>F50/F57</f>
        <v>#DIV/0!</v>
      </c>
      <c r="H50" s="23"/>
      <c r="I50" s="2"/>
    </row>
    <row r="51" spans="1:9" ht="15">
      <c r="A51" s="17"/>
      <c r="B51" s="226" t="s">
        <v>38</v>
      </c>
      <c r="C51" s="226"/>
      <c r="D51" s="226"/>
      <c r="E51" s="4">
        <f>F33</f>
        <v>0</v>
      </c>
      <c r="F51" s="8">
        <f>E51/C10</f>
        <v>0</v>
      </c>
      <c r="G51" s="74" t="e">
        <f>F51/F57</f>
        <v>#DIV/0!</v>
      </c>
      <c r="H51" s="23"/>
      <c r="I51" s="2"/>
    </row>
    <row r="52" spans="1:9" ht="15">
      <c r="A52" s="17"/>
      <c r="B52" s="39" t="s">
        <v>39</v>
      </c>
      <c r="C52" s="39"/>
      <c r="D52" s="40"/>
      <c r="E52" s="6">
        <f>F37</f>
        <v>0</v>
      </c>
      <c r="F52" s="8">
        <f>E52/C10</f>
        <v>0</v>
      </c>
      <c r="G52" s="74" t="e">
        <f>F52/F57</f>
        <v>#DIV/0!</v>
      </c>
      <c r="H52" s="23"/>
      <c r="I52" s="2"/>
    </row>
    <row r="53" spans="1:9" ht="15">
      <c r="A53" s="17"/>
      <c r="B53" s="226" t="s">
        <v>47</v>
      </c>
      <c r="C53" s="226"/>
      <c r="D53" s="226"/>
      <c r="E53" s="9">
        <f>F43</f>
        <v>0</v>
      </c>
      <c r="F53" s="8">
        <f>E53/C10</f>
        <v>0</v>
      </c>
      <c r="G53" s="74" t="e">
        <f>F53/F57</f>
        <v>#DIV/0!</v>
      </c>
      <c r="H53" s="23"/>
      <c r="I53" s="2"/>
    </row>
    <row r="54" spans="1:9" ht="15">
      <c r="A54" s="17"/>
      <c r="B54" s="214" t="s">
        <v>9</v>
      </c>
      <c r="C54" s="214"/>
      <c r="D54" s="214"/>
      <c r="E54" s="46">
        <f>SUM(E49:E53)</f>
        <v>0</v>
      </c>
      <c r="F54" s="47">
        <f>SUM(F49:F53)</f>
        <v>0</v>
      </c>
      <c r="G54" s="73"/>
      <c r="H54" s="23"/>
      <c r="I54" s="2"/>
    </row>
    <row r="55" spans="1:9" ht="15">
      <c r="A55" s="17"/>
      <c r="B55" s="45" t="s">
        <v>32</v>
      </c>
      <c r="C55" s="90">
        <v>0.06</v>
      </c>
      <c r="D55" s="45"/>
      <c r="E55" s="4">
        <f>E54*C55</f>
        <v>0</v>
      </c>
      <c r="F55" s="4">
        <f>F54*C55</f>
        <v>0</v>
      </c>
      <c r="G55" s="73" t="e">
        <f>F55/F57</f>
        <v>#DIV/0!</v>
      </c>
      <c r="H55" s="23"/>
      <c r="I55" s="2"/>
    </row>
    <row r="56" spans="1:9" ht="15">
      <c r="A56" s="17"/>
      <c r="B56" s="228"/>
      <c r="C56" s="228"/>
      <c r="D56" s="228"/>
      <c r="E56" s="4"/>
      <c r="F56" s="4"/>
      <c r="G56" s="74"/>
      <c r="H56" s="23"/>
      <c r="I56" s="2"/>
    </row>
    <row r="57" spans="1:9" ht="15">
      <c r="A57" s="17"/>
      <c r="B57" s="220" t="s">
        <v>10</v>
      </c>
      <c r="C57" s="220"/>
      <c r="D57" s="220"/>
      <c r="E57" s="125">
        <f>SUM(E54:E56)</f>
        <v>0</v>
      </c>
      <c r="F57" s="126">
        <f>SUM(F54:F56)</f>
        <v>0</v>
      </c>
      <c r="G57" s="75" t="e">
        <f>SUM(G49:G56)</f>
        <v>#DIV/0!</v>
      </c>
      <c r="H57" s="23"/>
      <c r="I57" s="2"/>
    </row>
    <row r="58" spans="1:9" ht="15">
      <c r="A58" s="17"/>
      <c r="B58" s="70"/>
      <c r="C58" s="70"/>
      <c r="D58" s="70"/>
      <c r="E58" s="71"/>
      <c r="F58" s="5"/>
      <c r="G58" s="72"/>
      <c r="H58" s="23"/>
      <c r="I58" s="2"/>
    </row>
    <row r="59" spans="1:9" ht="20.25">
      <c r="A59" s="17"/>
      <c r="B59" s="132" t="s">
        <v>33</v>
      </c>
      <c r="C59" s="119"/>
      <c r="D59" s="120"/>
      <c r="E59" s="121"/>
      <c r="F59" s="131">
        <f>E57/C12</f>
        <v>0</v>
      </c>
      <c r="G59" s="122"/>
      <c r="H59" s="23"/>
      <c r="I59" s="2"/>
    </row>
    <row r="60" spans="1:9" ht="15.75" thickBot="1">
      <c r="A60" s="18"/>
      <c r="B60" s="24"/>
      <c r="C60" s="24"/>
      <c r="D60" s="24"/>
      <c r="E60" s="25"/>
      <c r="F60" s="26"/>
      <c r="G60" s="57"/>
      <c r="H60" s="28"/>
      <c r="I60" s="2"/>
    </row>
    <row r="61" spans="1:9" ht="15.75" thickTop="1">
      <c r="A61" s="1"/>
      <c r="B61" s="134"/>
      <c r="C61" s="134"/>
      <c r="D61" s="31"/>
      <c r="E61" s="14"/>
      <c r="F61" s="5"/>
      <c r="G61" s="2"/>
      <c r="H61" s="2"/>
      <c r="I61" s="2"/>
    </row>
  </sheetData>
  <sheetProtection/>
  <mergeCells count="22">
    <mergeCell ref="B54:D54"/>
    <mergeCell ref="B56:D56"/>
    <mergeCell ref="B57:D57"/>
    <mergeCell ref="B33:E33"/>
    <mergeCell ref="A45:G45"/>
    <mergeCell ref="B48:D48"/>
    <mergeCell ref="B50:D50"/>
    <mergeCell ref="B51:D51"/>
    <mergeCell ref="B53:D53"/>
    <mergeCell ref="B27:E27"/>
    <mergeCell ref="B28:E28"/>
    <mergeCell ref="B29:E29"/>
    <mergeCell ref="B30:E30"/>
    <mergeCell ref="B31:E31"/>
    <mergeCell ref="B32:E32"/>
    <mergeCell ref="A1:H1"/>
    <mergeCell ref="A2:H2"/>
    <mergeCell ref="A5:H5"/>
    <mergeCell ref="B15:C15"/>
    <mergeCell ref="B25:E25"/>
    <mergeCell ref="B26:E26"/>
    <mergeCell ref="B13:G13"/>
  </mergeCells>
  <printOptions/>
  <pageMargins left="0.511811024" right="0.511811024" top="0.787401575" bottom="0.787401575" header="0.31496062" footer="0.31496062"/>
  <pageSetup horizontalDpi="600" verticalDpi="600" orientation="portrait" paperSize="9" scale="7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3.421875" style="0" customWidth="1"/>
    <col min="2" max="2" width="26.140625" style="3" customWidth="1"/>
    <col min="3" max="3" width="12.7109375" style="3" bestFit="1" customWidth="1"/>
    <col min="4" max="4" width="23.421875" style="3" customWidth="1"/>
    <col min="5" max="5" width="13.28125" style="3" customWidth="1"/>
    <col min="6" max="6" width="19.28125" style="3" customWidth="1"/>
    <col min="7" max="7" width="20.8515625" style="3" customWidth="1"/>
    <col min="8" max="8" width="2.00390625" style="3" customWidth="1"/>
    <col min="9" max="9" width="2.421875" style="3" customWidth="1"/>
  </cols>
  <sheetData>
    <row r="1" spans="1:8" ht="20.25">
      <c r="A1" s="200" t="s">
        <v>14</v>
      </c>
      <c r="B1" s="200"/>
      <c r="C1" s="200"/>
      <c r="D1" s="200"/>
      <c r="E1" s="200"/>
      <c r="F1" s="200"/>
      <c r="G1" s="200"/>
      <c r="H1" s="200"/>
    </row>
    <row r="2" spans="1:8" ht="6.75" customHeight="1">
      <c r="A2" s="201"/>
      <c r="B2" s="201"/>
      <c r="C2" s="201"/>
      <c r="D2" s="201"/>
      <c r="E2" s="201"/>
      <c r="F2" s="201"/>
      <c r="G2" s="201"/>
      <c r="H2" s="201"/>
    </row>
    <row r="3" ht="15.75" thickBot="1"/>
    <row r="4" spans="1:9" ht="15.75" thickTop="1">
      <c r="A4" s="16"/>
      <c r="B4" s="19"/>
      <c r="C4" s="19"/>
      <c r="D4" s="19"/>
      <c r="E4" s="19"/>
      <c r="F4" s="19"/>
      <c r="G4" s="19"/>
      <c r="H4" s="20"/>
      <c r="I4" s="2"/>
    </row>
    <row r="5" spans="1:9" ht="23.25">
      <c r="A5" s="202" t="s">
        <v>111</v>
      </c>
      <c r="B5" s="203"/>
      <c r="C5" s="203"/>
      <c r="D5" s="203"/>
      <c r="E5" s="203"/>
      <c r="F5" s="203"/>
      <c r="G5" s="203"/>
      <c r="H5" s="204"/>
      <c r="I5" s="2"/>
    </row>
    <row r="6" spans="1:9" ht="15.75">
      <c r="A6" s="48"/>
      <c r="B6" s="49"/>
      <c r="C6" s="49"/>
      <c r="D6" s="49"/>
      <c r="E6" s="49"/>
      <c r="F6" s="49"/>
      <c r="G6" s="49"/>
      <c r="H6" s="50"/>
      <c r="I6" s="2"/>
    </row>
    <row r="7" spans="1:9" ht="25.5">
      <c r="A7" s="51"/>
      <c r="B7" s="115" t="s">
        <v>0</v>
      </c>
      <c r="C7" s="117" t="s">
        <v>2</v>
      </c>
      <c r="D7" s="79" t="s">
        <v>17</v>
      </c>
      <c r="E7" s="69" t="s">
        <v>1</v>
      </c>
      <c r="F7" s="68"/>
      <c r="G7" s="68"/>
      <c r="H7" s="52"/>
      <c r="I7" s="5"/>
    </row>
    <row r="8" spans="1:9" ht="15">
      <c r="A8" s="51"/>
      <c r="B8" s="116"/>
      <c r="C8" s="136">
        <v>0</v>
      </c>
      <c r="D8" s="105" t="s">
        <v>58</v>
      </c>
      <c r="E8" s="104"/>
      <c r="F8" s="106"/>
      <c r="G8" s="107"/>
      <c r="H8" s="53"/>
      <c r="I8" s="6"/>
    </row>
    <row r="9" spans="1:9" ht="15">
      <c r="A9" s="51"/>
      <c r="B9" s="110" t="s">
        <v>16</v>
      </c>
      <c r="C9" s="118">
        <v>200</v>
      </c>
      <c r="D9" s="110"/>
      <c r="E9" s="108"/>
      <c r="F9" s="106"/>
      <c r="G9" s="107"/>
      <c r="H9" s="53"/>
      <c r="I9" s="6"/>
    </row>
    <row r="10" spans="1:9" ht="15">
      <c r="A10" s="51"/>
      <c r="B10" s="110" t="s">
        <v>15</v>
      </c>
      <c r="C10" s="118">
        <v>10</v>
      </c>
      <c r="D10" s="110"/>
      <c r="E10" s="108"/>
      <c r="F10" s="106"/>
      <c r="G10" s="107"/>
      <c r="H10" s="53"/>
      <c r="I10" s="6"/>
    </row>
    <row r="11" spans="1:9" ht="15">
      <c r="A11" s="51"/>
      <c r="B11" s="110" t="s">
        <v>31</v>
      </c>
      <c r="C11" s="118">
        <v>130</v>
      </c>
      <c r="D11" s="110"/>
      <c r="E11" s="108"/>
      <c r="F11" s="106"/>
      <c r="G11" s="107"/>
      <c r="H11" s="53"/>
      <c r="I11" s="6"/>
    </row>
    <row r="12" spans="1:9" ht="15.75" thickBot="1">
      <c r="A12" s="51"/>
      <c r="B12" s="110" t="s">
        <v>44</v>
      </c>
      <c r="C12" s="118">
        <v>26000</v>
      </c>
      <c r="D12" s="110"/>
      <c r="E12" s="109"/>
      <c r="F12" s="107"/>
      <c r="G12" s="107"/>
      <c r="H12" s="53"/>
      <c r="I12" s="6"/>
    </row>
    <row r="13" spans="1:9" ht="15.75" customHeight="1" thickTop="1">
      <c r="A13" s="16"/>
      <c r="B13" s="229" t="s">
        <v>110</v>
      </c>
      <c r="C13" s="229"/>
      <c r="D13" s="229"/>
      <c r="E13" s="229"/>
      <c r="F13" s="229"/>
      <c r="G13" s="229"/>
      <c r="H13" s="37"/>
      <c r="I13" s="2"/>
    </row>
    <row r="14" spans="1:9" ht="15">
      <c r="A14" s="80"/>
      <c r="B14" s="87" t="s">
        <v>35</v>
      </c>
      <c r="C14" s="84"/>
      <c r="D14" s="84"/>
      <c r="E14" s="82"/>
      <c r="F14" s="130" t="s">
        <v>4</v>
      </c>
      <c r="G14" s="130" t="s">
        <v>26</v>
      </c>
      <c r="H14" s="63"/>
      <c r="I14" s="2"/>
    </row>
    <row r="15" spans="1:9" ht="15">
      <c r="A15" s="17"/>
      <c r="B15" s="206" t="s">
        <v>13</v>
      </c>
      <c r="C15" s="206"/>
      <c r="D15" s="102">
        <v>0</v>
      </c>
      <c r="E15" s="56"/>
      <c r="F15" s="56"/>
      <c r="G15" s="56"/>
      <c r="H15" s="63"/>
      <c r="I15" s="2"/>
    </row>
    <row r="16" spans="1:9" ht="15">
      <c r="A16" s="17"/>
      <c r="B16" s="5" t="s">
        <v>5</v>
      </c>
      <c r="C16" s="103">
        <f>D15*22/100</f>
        <v>0</v>
      </c>
      <c r="D16" s="9"/>
      <c r="E16" s="5"/>
      <c r="F16" s="5"/>
      <c r="G16" s="5"/>
      <c r="H16" s="63"/>
      <c r="I16" s="2"/>
    </row>
    <row r="17" spans="1:9" ht="15">
      <c r="A17" s="17"/>
      <c r="B17" s="5" t="s">
        <v>6</v>
      </c>
      <c r="C17" s="103">
        <f>D15*8/100</f>
        <v>0</v>
      </c>
      <c r="D17" s="9"/>
      <c r="E17" s="5"/>
      <c r="F17" s="5"/>
      <c r="G17" s="5"/>
      <c r="H17" s="63"/>
      <c r="I17" s="2"/>
    </row>
    <row r="18" spans="1:9" ht="15">
      <c r="A18" s="17"/>
      <c r="B18" s="5" t="s">
        <v>7</v>
      </c>
      <c r="C18" s="103">
        <f>(D15+C16+C17)/12</f>
        <v>0</v>
      </c>
      <c r="D18" s="9"/>
      <c r="E18" s="5"/>
      <c r="F18" s="5"/>
      <c r="G18" s="5"/>
      <c r="H18" s="63"/>
      <c r="I18" s="2"/>
    </row>
    <row r="19" spans="1:9" ht="15">
      <c r="A19" s="17"/>
      <c r="B19" s="5" t="s">
        <v>11</v>
      </c>
      <c r="C19" s="103">
        <f>C18/3</f>
        <v>0</v>
      </c>
      <c r="D19" s="9"/>
      <c r="E19" s="64"/>
      <c r="F19" s="65"/>
      <c r="G19" s="5"/>
      <c r="H19" s="63"/>
      <c r="I19" s="2"/>
    </row>
    <row r="20" spans="1:9" ht="15">
      <c r="A20" s="17"/>
      <c r="B20" s="5" t="s">
        <v>18</v>
      </c>
      <c r="C20" s="15">
        <v>0</v>
      </c>
      <c r="D20" s="5"/>
      <c r="E20" s="62"/>
      <c r="F20" s="5"/>
      <c r="G20" s="5"/>
      <c r="H20" s="63"/>
      <c r="I20" s="2"/>
    </row>
    <row r="21" spans="1:9" ht="15">
      <c r="A21" s="17"/>
      <c r="B21" s="5" t="s">
        <v>8</v>
      </c>
      <c r="C21" s="9">
        <f>+D15/12</f>
        <v>0</v>
      </c>
      <c r="D21" s="5"/>
      <c r="E21" s="62"/>
      <c r="F21" s="5"/>
      <c r="G21" s="5"/>
      <c r="H21" s="63"/>
      <c r="I21" s="2"/>
    </row>
    <row r="22" spans="1:9" ht="15.75" thickBot="1">
      <c r="A22" s="17"/>
      <c r="B22" s="3" t="s">
        <v>52</v>
      </c>
      <c r="C22" s="127">
        <f>C21*22/100</f>
        <v>0</v>
      </c>
      <c r="D22" s="66">
        <f>SUM(C16:C22)</f>
        <v>0</v>
      </c>
      <c r="E22" s="66"/>
      <c r="F22" s="67">
        <f>G22*12</f>
        <v>0</v>
      </c>
      <c r="G22" s="67">
        <f>D15+D22</f>
        <v>0</v>
      </c>
      <c r="H22" s="63"/>
      <c r="I22" s="2"/>
    </row>
    <row r="23" spans="1:9" ht="15.75" thickTop="1">
      <c r="A23" s="16"/>
      <c r="B23" s="31"/>
      <c r="C23" s="31"/>
      <c r="D23" s="31"/>
      <c r="E23" s="32"/>
      <c r="F23" s="38"/>
      <c r="G23" s="19"/>
      <c r="H23" s="20"/>
      <c r="I23" s="6"/>
    </row>
    <row r="24" spans="1:9" ht="15">
      <c r="A24" s="80"/>
      <c r="B24" s="84" t="s">
        <v>37</v>
      </c>
      <c r="C24" s="85"/>
      <c r="D24" s="85"/>
      <c r="E24" s="86"/>
      <c r="F24" s="111" t="s">
        <v>34</v>
      </c>
      <c r="G24" s="112" t="s">
        <v>26</v>
      </c>
      <c r="H24" s="23"/>
      <c r="I24" s="6"/>
    </row>
    <row r="25" spans="1:9" ht="15">
      <c r="A25" s="17"/>
      <c r="B25" s="208" t="s">
        <v>19</v>
      </c>
      <c r="C25" s="208"/>
      <c r="D25" s="208"/>
      <c r="E25" s="208"/>
      <c r="F25" s="100">
        <v>0</v>
      </c>
      <c r="G25" s="10"/>
      <c r="H25" s="23"/>
      <c r="I25" s="6"/>
    </row>
    <row r="26" spans="1:9" ht="15">
      <c r="A26" s="17"/>
      <c r="B26" s="208" t="s">
        <v>20</v>
      </c>
      <c r="C26" s="208"/>
      <c r="D26" s="208"/>
      <c r="E26" s="208"/>
      <c r="F26" s="100">
        <v>0</v>
      </c>
      <c r="G26" s="10"/>
      <c r="H26" s="23"/>
      <c r="I26" s="6"/>
    </row>
    <row r="27" spans="1:9" ht="15">
      <c r="A27" s="17"/>
      <c r="B27" s="208" t="s">
        <v>21</v>
      </c>
      <c r="C27" s="208"/>
      <c r="D27" s="208"/>
      <c r="E27" s="208"/>
      <c r="F27" s="100">
        <v>0</v>
      </c>
      <c r="G27" s="10"/>
      <c r="H27" s="23"/>
      <c r="I27" s="6"/>
    </row>
    <row r="28" spans="1:9" ht="15">
      <c r="A28" s="17"/>
      <c r="B28" s="208" t="s">
        <v>22</v>
      </c>
      <c r="C28" s="208"/>
      <c r="D28" s="208"/>
      <c r="E28" s="208"/>
      <c r="F28" s="100">
        <v>0</v>
      </c>
      <c r="G28" s="10"/>
      <c r="H28" s="23"/>
      <c r="I28" s="6"/>
    </row>
    <row r="29" spans="1:9" ht="15">
      <c r="A29" s="17"/>
      <c r="B29" s="208" t="s">
        <v>23</v>
      </c>
      <c r="C29" s="208"/>
      <c r="D29" s="208"/>
      <c r="E29" s="208"/>
      <c r="F29" s="100">
        <v>0</v>
      </c>
      <c r="G29" s="10"/>
      <c r="H29" s="23"/>
      <c r="I29" s="6"/>
    </row>
    <row r="30" spans="1:9" ht="15">
      <c r="A30" s="17"/>
      <c r="B30" s="208" t="s">
        <v>24</v>
      </c>
      <c r="C30" s="208"/>
      <c r="D30" s="208"/>
      <c r="E30" s="208"/>
      <c r="F30" s="100">
        <v>0</v>
      </c>
      <c r="G30" s="10"/>
      <c r="H30" s="23"/>
      <c r="I30" s="6"/>
    </row>
    <row r="31" spans="1:9" ht="15">
      <c r="A31" s="17"/>
      <c r="B31" s="208" t="s">
        <v>40</v>
      </c>
      <c r="C31" s="208"/>
      <c r="D31" s="208"/>
      <c r="E31" s="208"/>
      <c r="F31" s="100">
        <v>0</v>
      </c>
      <c r="G31" s="10"/>
      <c r="H31" s="23"/>
      <c r="I31" s="6"/>
    </row>
    <row r="32" spans="1:9" ht="15">
      <c r="A32" s="17"/>
      <c r="B32" s="211" t="s">
        <v>25</v>
      </c>
      <c r="C32" s="211"/>
      <c r="D32" s="211"/>
      <c r="E32" s="211"/>
      <c r="F32" s="101">
        <v>0</v>
      </c>
      <c r="G32" s="13"/>
      <c r="H32" s="23"/>
      <c r="I32" s="6"/>
    </row>
    <row r="33" spans="1:9" ht="15.75" thickBot="1">
      <c r="A33" s="17"/>
      <c r="B33" s="222" t="s">
        <v>12</v>
      </c>
      <c r="C33" s="222"/>
      <c r="D33" s="222"/>
      <c r="E33" s="222"/>
      <c r="F33" s="128">
        <f>SUM(F25:F32)</f>
        <v>0</v>
      </c>
      <c r="G33" s="129">
        <f>F33/12</f>
        <v>0</v>
      </c>
      <c r="H33" s="23"/>
      <c r="I33" s="6"/>
    </row>
    <row r="34" spans="1:9" ht="15.75" thickTop="1">
      <c r="A34" s="16"/>
      <c r="B34" s="19"/>
      <c r="C34" s="19"/>
      <c r="D34" s="19"/>
      <c r="E34" s="34"/>
      <c r="F34" s="35"/>
      <c r="G34" s="19"/>
      <c r="H34" s="20"/>
      <c r="I34" s="6"/>
    </row>
    <row r="35" spans="1:9" ht="15">
      <c r="A35" s="80"/>
      <c r="B35" s="81" t="s">
        <v>50</v>
      </c>
      <c r="C35" s="82"/>
      <c r="D35" s="82"/>
      <c r="E35" s="83"/>
      <c r="F35" s="88" t="s">
        <v>46</v>
      </c>
      <c r="G35" s="88" t="s">
        <v>26</v>
      </c>
      <c r="H35" s="23"/>
      <c r="I35" s="6"/>
    </row>
    <row r="36" spans="1:9" ht="15">
      <c r="A36" s="17"/>
      <c r="B36" s="42"/>
      <c r="C36" s="10"/>
      <c r="D36" s="43" t="s">
        <v>28</v>
      </c>
      <c r="E36" s="44" t="s">
        <v>29</v>
      </c>
      <c r="F36" s="43" t="s">
        <v>30</v>
      </c>
      <c r="G36" s="77"/>
      <c r="H36" s="23"/>
      <c r="I36" s="6"/>
    </row>
    <row r="37" spans="1:9" ht="15">
      <c r="A37" s="17"/>
      <c r="B37" s="78" t="s">
        <v>27</v>
      </c>
      <c r="C37" s="54"/>
      <c r="D37" s="89">
        <v>9</v>
      </c>
      <c r="E37" s="135">
        <v>0</v>
      </c>
      <c r="F37" s="97">
        <f>(C12*E37)/D37</f>
        <v>0</v>
      </c>
      <c r="G37" s="99">
        <f>F37/C10</f>
        <v>0</v>
      </c>
      <c r="H37" s="23"/>
      <c r="I37" s="6"/>
    </row>
    <row r="38" spans="1:9" ht="15">
      <c r="A38" s="17"/>
      <c r="B38" s="93"/>
      <c r="C38" s="93"/>
      <c r="D38" s="93"/>
      <c r="E38" s="94"/>
      <c r="F38" s="95"/>
      <c r="G38" s="76"/>
      <c r="H38" s="21"/>
      <c r="I38" s="6"/>
    </row>
    <row r="39" spans="1:9" ht="15">
      <c r="A39" s="80"/>
      <c r="B39" s="81" t="s">
        <v>51</v>
      </c>
      <c r="C39" s="82"/>
      <c r="D39" s="82"/>
      <c r="E39" s="83"/>
      <c r="F39" s="88" t="s">
        <v>46</v>
      </c>
      <c r="G39" s="88" t="s">
        <v>26</v>
      </c>
      <c r="H39" s="23"/>
      <c r="I39" s="6"/>
    </row>
    <row r="40" spans="1:9" ht="15">
      <c r="A40" s="17"/>
      <c r="B40" s="78" t="s">
        <v>41</v>
      </c>
      <c r="C40" s="91">
        <v>25</v>
      </c>
      <c r="D40" s="54" t="s">
        <v>48</v>
      </c>
      <c r="E40" s="55"/>
      <c r="F40" s="97">
        <f>F37*C40/100</f>
        <v>0</v>
      </c>
      <c r="G40" s="97">
        <f>F40/10</f>
        <v>0</v>
      </c>
      <c r="H40" s="23"/>
      <c r="I40" s="6"/>
    </row>
    <row r="41" spans="1:9" ht="15">
      <c r="A41" s="17"/>
      <c r="B41" s="41" t="s">
        <v>42</v>
      </c>
      <c r="C41" s="92">
        <v>50</v>
      </c>
      <c r="D41" s="10" t="s">
        <v>48</v>
      </c>
      <c r="E41" s="12"/>
      <c r="F41" s="97">
        <f>F40*C41/100</f>
        <v>0</v>
      </c>
      <c r="G41" s="97">
        <f>F41/10</f>
        <v>0</v>
      </c>
      <c r="H41" s="23"/>
      <c r="I41" s="6"/>
    </row>
    <row r="42" spans="1:9" ht="15">
      <c r="A42" s="17"/>
      <c r="B42" s="41" t="s">
        <v>43</v>
      </c>
      <c r="C42" s="92">
        <v>25</v>
      </c>
      <c r="D42" s="10" t="s">
        <v>48</v>
      </c>
      <c r="E42" s="12"/>
      <c r="F42" s="98">
        <f>F41*C42/100</f>
        <v>0</v>
      </c>
      <c r="G42" s="98">
        <f>F42/10</f>
        <v>0</v>
      </c>
      <c r="H42" s="23"/>
      <c r="I42" s="6"/>
    </row>
    <row r="43" spans="1:9" ht="15.75" thickBot="1">
      <c r="A43" s="17"/>
      <c r="B43" s="39"/>
      <c r="C43" s="2"/>
      <c r="D43" s="2"/>
      <c r="E43" s="114" t="s">
        <v>12</v>
      </c>
      <c r="F43" s="113">
        <f>SUM(F40:F42)</f>
        <v>0</v>
      </c>
      <c r="G43" s="98">
        <f>SUM(G40:G42)</f>
        <v>0</v>
      </c>
      <c r="H43" s="23"/>
      <c r="I43" s="6"/>
    </row>
    <row r="44" spans="1:9" ht="15.75" thickTop="1">
      <c r="A44" s="60"/>
      <c r="B44" s="19"/>
      <c r="C44" s="19"/>
      <c r="D44" s="19"/>
      <c r="E44" s="29"/>
      <c r="F44" s="19"/>
      <c r="G44" s="58"/>
      <c r="H44" s="59"/>
      <c r="I44" s="6"/>
    </row>
    <row r="45" spans="1:9" ht="21">
      <c r="A45" s="223" t="s">
        <v>53</v>
      </c>
      <c r="B45" s="223"/>
      <c r="C45" s="223"/>
      <c r="D45" s="223"/>
      <c r="E45" s="223"/>
      <c r="F45" s="223"/>
      <c r="G45" s="223"/>
      <c r="H45" s="8"/>
      <c r="I45" s="6"/>
    </row>
    <row r="46" spans="1:9" ht="15.75" thickBot="1">
      <c r="A46" s="61"/>
      <c r="B46" s="27"/>
      <c r="C46" s="27"/>
      <c r="D46" s="27"/>
      <c r="E46" s="30"/>
      <c r="F46" s="27"/>
      <c r="G46" s="33"/>
      <c r="H46" s="36"/>
      <c r="I46" s="6"/>
    </row>
    <row r="47" spans="1:9" ht="15.75" thickTop="1">
      <c r="A47" s="17"/>
      <c r="B47" s="7"/>
      <c r="C47" s="2"/>
      <c r="D47" s="2"/>
      <c r="E47" s="6"/>
      <c r="F47" s="22"/>
      <c r="G47" s="6"/>
      <c r="H47" s="21"/>
      <c r="I47" s="6"/>
    </row>
    <row r="48" spans="1:9" ht="15">
      <c r="A48" s="17"/>
      <c r="B48" s="220" t="s">
        <v>3</v>
      </c>
      <c r="C48" s="220"/>
      <c r="D48" s="220"/>
      <c r="E48" s="123" t="s">
        <v>4</v>
      </c>
      <c r="F48" s="124" t="s">
        <v>26</v>
      </c>
      <c r="G48" s="72"/>
      <c r="H48" s="23"/>
      <c r="I48" s="2"/>
    </row>
    <row r="49" spans="1:9" ht="15">
      <c r="A49" s="17"/>
      <c r="B49" s="133" t="s">
        <v>45</v>
      </c>
      <c r="C49" s="96">
        <v>0.25</v>
      </c>
      <c r="D49" s="133"/>
      <c r="E49" s="6">
        <f>C8*C49</f>
        <v>0</v>
      </c>
      <c r="F49" s="8">
        <f>E49/C10</f>
        <v>0</v>
      </c>
      <c r="G49" s="73" t="e">
        <f>F49/F57</f>
        <v>#DIV/0!</v>
      </c>
      <c r="H49" s="23"/>
      <c r="I49" s="2"/>
    </row>
    <row r="50" spans="1:9" ht="15">
      <c r="A50" s="17"/>
      <c r="B50" s="226" t="s">
        <v>36</v>
      </c>
      <c r="C50" s="226"/>
      <c r="D50" s="226"/>
      <c r="E50" s="11">
        <f>F22</f>
        <v>0</v>
      </c>
      <c r="F50" s="8">
        <f>E50/12</f>
        <v>0</v>
      </c>
      <c r="G50" s="74" t="e">
        <f>F50/F57</f>
        <v>#DIV/0!</v>
      </c>
      <c r="H50" s="23"/>
      <c r="I50" s="2"/>
    </row>
    <row r="51" spans="1:9" ht="15">
      <c r="A51" s="17"/>
      <c r="B51" s="226" t="s">
        <v>38</v>
      </c>
      <c r="C51" s="226"/>
      <c r="D51" s="226"/>
      <c r="E51" s="4">
        <f>F33</f>
        <v>0</v>
      </c>
      <c r="F51" s="8">
        <f>E51/C10</f>
        <v>0</v>
      </c>
      <c r="G51" s="74" t="e">
        <f>F51/F57</f>
        <v>#DIV/0!</v>
      </c>
      <c r="H51" s="23"/>
      <c r="I51" s="2"/>
    </row>
    <row r="52" spans="1:9" ht="15">
      <c r="A52" s="17"/>
      <c r="B52" s="39" t="s">
        <v>39</v>
      </c>
      <c r="C52" s="39"/>
      <c r="D52" s="40"/>
      <c r="E52" s="6">
        <f>F37</f>
        <v>0</v>
      </c>
      <c r="F52" s="8">
        <f>E52/C10</f>
        <v>0</v>
      </c>
      <c r="G52" s="74" t="e">
        <f>F52/F57</f>
        <v>#DIV/0!</v>
      </c>
      <c r="H52" s="23"/>
      <c r="I52" s="2"/>
    </row>
    <row r="53" spans="1:9" ht="15">
      <c r="A53" s="17"/>
      <c r="B53" s="226" t="s">
        <v>47</v>
      </c>
      <c r="C53" s="226"/>
      <c r="D53" s="226"/>
      <c r="E53" s="9">
        <f>F43</f>
        <v>0</v>
      </c>
      <c r="F53" s="8">
        <f>E53/C10</f>
        <v>0</v>
      </c>
      <c r="G53" s="74" t="e">
        <f>F53/F57</f>
        <v>#DIV/0!</v>
      </c>
      <c r="H53" s="23"/>
      <c r="I53" s="2"/>
    </row>
    <row r="54" spans="1:9" ht="15">
      <c r="A54" s="17"/>
      <c r="B54" s="214" t="s">
        <v>9</v>
      </c>
      <c r="C54" s="214"/>
      <c r="D54" s="214"/>
      <c r="E54" s="46">
        <f>SUM(E49:E53)</f>
        <v>0</v>
      </c>
      <c r="F54" s="47">
        <f>SUM(F49:F53)</f>
        <v>0</v>
      </c>
      <c r="G54" s="73"/>
      <c r="H54" s="23"/>
      <c r="I54" s="2"/>
    </row>
    <row r="55" spans="1:9" ht="15">
      <c r="A55" s="17"/>
      <c r="B55" s="45" t="s">
        <v>32</v>
      </c>
      <c r="C55" s="90">
        <v>0.06</v>
      </c>
      <c r="D55" s="45"/>
      <c r="E55" s="4">
        <f>E54*C55</f>
        <v>0</v>
      </c>
      <c r="F55" s="4">
        <f>F54*C55</f>
        <v>0</v>
      </c>
      <c r="G55" s="73" t="e">
        <f>F55/F57</f>
        <v>#DIV/0!</v>
      </c>
      <c r="H55" s="23"/>
      <c r="I55" s="2"/>
    </row>
    <row r="56" spans="1:9" ht="15">
      <c r="A56" s="17"/>
      <c r="B56" s="228"/>
      <c r="C56" s="228"/>
      <c r="D56" s="228"/>
      <c r="E56" s="4"/>
      <c r="F56" s="4"/>
      <c r="G56" s="74"/>
      <c r="H56" s="23"/>
      <c r="I56" s="2"/>
    </row>
    <row r="57" spans="1:9" ht="15">
      <c r="A57" s="17"/>
      <c r="B57" s="220" t="s">
        <v>10</v>
      </c>
      <c r="C57" s="220"/>
      <c r="D57" s="220"/>
      <c r="E57" s="125">
        <f>SUM(E54:E56)</f>
        <v>0</v>
      </c>
      <c r="F57" s="126">
        <f>SUM(F54:F56)</f>
        <v>0</v>
      </c>
      <c r="G57" s="75" t="e">
        <f>SUM(G49:G56)</f>
        <v>#DIV/0!</v>
      </c>
      <c r="H57" s="23"/>
      <c r="I57" s="2"/>
    </row>
    <row r="58" spans="1:9" ht="15">
      <c r="A58" s="17"/>
      <c r="B58" s="70"/>
      <c r="C58" s="70"/>
      <c r="D58" s="70"/>
      <c r="E58" s="71"/>
      <c r="F58" s="5"/>
      <c r="G58" s="72"/>
      <c r="H58" s="23"/>
      <c r="I58" s="2"/>
    </row>
    <row r="59" spans="1:9" ht="20.25">
      <c r="A59" s="17"/>
      <c r="B59" s="132" t="s">
        <v>33</v>
      </c>
      <c r="C59" s="119"/>
      <c r="D59" s="120"/>
      <c r="E59" s="121"/>
      <c r="F59" s="131">
        <f>E57/C12</f>
        <v>0</v>
      </c>
      <c r="G59" s="122"/>
      <c r="H59" s="23"/>
      <c r="I59" s="2"/>
    </row>
    <row r="60" spans="1:9" ht="15.75" thickBot="1">
      <c r="A60" s="18"/>
      <c r="B60" s="24"/>
      <c r="C60" s="24"/>
      <c r="D60" s="24"/>
      <c r="E60" s="25"/>
      <c r="F60" s="26"/>
      <c r="G60" s="57"/>
      <c r="H60" s="28"/>
      <c r="I60" s="2"/>
    </row>
    <row r="61" spans="1:9" ht="15.75" thickTop="1">
      <c r="A61" s="1"/>
      <c r="B61" s="134"/>
      <c r="C61" s="134"/>
      <c r="D61" s="31"/>
      <c r="E61" s="14"/>
      <c r="F61" s="5"/>
      <c r="G61" s="2"/>
      <c r="H61" s="2"/>
      <c r="I61" s="2"/>
    </row>
  </sheetData>
  <sheetProtection/>
  <mergeCells count="22">
    <mergeCell ref="B54:D54"/>
    <mergeCell ref="B56:D56"/>
    <mergeCell ref="B57:D57"/>
    <mergeCell ref="B33:E33"/>
    <mergeCell ref="A45:G45"/>
    <mergeCell ref="B48:D48"/>
    <mergeCell ref="B50:D50"/>
    <mergeCell ref="B51:D51"/>
    <mergeCell ref="B53:D53"/>
    <mergeCell ref="B27:E27"/>
    <mergeCell ref="B28:E28"/>
    <mergeCell ref="B29:E29"/>
    <mergeCell ref="B30:E30"/>
    <mergeCell ref="B31:E31"/>
    <mergeCell ref="B32:E32"/>
    <mergeCell ref="A1:H1"/>
    <mergeCell ref="A2:H2"/>
    <mergeCell ref="A5:H5"/>
    <mergeCell ref="B15:C15"/>
    <mergeCell ref="B25:E25"/>
    <mergeCell ref="B26:E26"/>
    <mergeCell ref="B13:G13"/>
  </mergeCells>
  <printOptions/>
  <pageMargins left="0.511811024" right="0.511811024" top="0.787401575" bottom="0.787401575" header="0.31496062" footer="0.31496062"/>
  <pageSetup horizontalDpi="600" verticalDpi="600" orientation="portrait" paperSize="9" scale="75" r:id="rId3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3.421875" style="0" customWidth="1"/>
    <col min="2" max="2" width="26.140625" style="3" customWidth="1"/>
    <col min="3" max="3" width="12.7109375" style="3" bestFit="1" customWidth="1"/>
    <col min="4" max="4" width="23.421875" style="3" customWidth="1"/>
    <col min="5" max="5" width="13.28125" style="3" customWidth="1"/>
    <col min="6" max="6" width="19.28125" style="3" customWidth="1"/>
    <col min="7" max="7" width="20.8515625" style="3" customWidth="1"/>
    <col min="8" max="8" width="2.00390625" style="3" customWidth="1"/>
    <col min="9" max="9" width="2.421875" style="3" customWidth="1"/>
  </cols>
  <sheetData>
    <row r="1" spans="1:8" ht="20.25">
      <c r="A1" s="200" t="s">
        <v>14</v>
      </c>
      <c r="B1" s="200"/>
      <c r="C1" s="200"/>
      <c r="D1" s="200"/>
      <c r="E1" s="200"/>
      <c r="F1" s="200"/>
      <c r="G1" s="200"/>
      <c r="H1" s="200"/>
    </row>
    <row r="2" spans="1:8" ht="6.75" customHeight="1">
      <c r="A2" s="201"/>
      <c r="B2" s="201"/>
      <c r="C2" s="201"/>
      <c r="D2" s="201"/>
      <c r="E2" s="201"/>
      <c r="F2" s="201"/>
      <c r="G2" s="201"/>
      <c r="H2" s="201"/>
    </row>
    <row r="3" ht="15.75" thickBot="1"/>
    <row r="4" spans="1:9" ht="15.75" thickTop="1">
      <c r="A4" s="16"/>
      <c r="B4" s="19"/>
      <c r="C4" s="19"/>
      <c r="D4" s="19"/>
      <c r="E4" s="19"/>
      <c r="F4" s="19"/>
      <c r="G4" s="19"/>
      <c r="H4" s="20"/>
      <c r="I4" s="2"/>
    </row>
    <row r="5" spans="1:9" ht="23.25">
      <c r="A5" s="202" t="s">
        <v>96</v>
      </c>
      <c r="B5" s="203"/>
      <c r="C5" s="203"/>
      <c r="D5" s="203"/>
      <c r="E5" s="203"/>
      <c r="F5" s="203"/>
      <c r="G5" s="203"/>
      <c r="H5" s="204"/>
      <c r="I5" s="2"/>
    </row>
    <row r="6" spans="1:9" ht="15.75">
      <c r="A6" s="48"/>
      <c r="B6" s="49"/>
      <c r="C6" s="49"/>
      <c r="D6" s="49"/>
      <c r="E6" s="49"/>
      <c r="F6" s="49"/>
      <c r="G6" s="49"/>
      <c r="H6" s="50"/>
      <c r="I6" s="2"/>
    </row>
    <row r="7" spans="1:9" ht="25.5">
      <c r="A7" s="51"/>
      <c r="B7" s="115" t="s">
        <v>0</v>
      </c>
      <c r="C7" s="117" t="s">
        <v>2</v>
      </c>
      <c r="D7" s="79" t="s">
        <v>17</v>
      </c>
      <c r="E7" s="69" t="s">
        <v>1</v>
      </c>
      <c r="F7" s="68"/>
      <c r="G7" s="68"/>
      <c r="H7" s="52"/>
      <c r="I7" s="5"/>
    </row>
    <row r="8" spans="1:9" ht="15">
      <c r="A8" s="51"/>
      <c r="B8" s="116"/>
      <c r="C8" s="136">
        <v>0</v>
      </c>
      <c r="D8" s="105" t="s">
        <v>107</v>
      </c>
      <c r="E8" s="104"/>
      <c r="F8" s="106"/>
      <c r="G8" s="107"/>
      <c r="H8" s="53"/>
      <c r="I8" s="6"/>
    </row>
    <row r="9" spans="1:9" ht="15">
      <c r="A9" s="51"/>
      <c r="B9" s="110" t="s">
        <v>16</v>
      </c>
      <c r="C9" s="118">
        <v>200</v>
      </c>
      <c r="D9" s="110"/>
      <c r="E9" s="108"/>
      <c r="F9" s="106"/>
      <c r="G9" s="107"/>
      <c r="H9" s="53"/>
      <c r="I9" s="6"/>
    </row>
    <row r="10" spans="1:9" ht="15">
      <c r="A10" s="51"/>
      <c r="B10" s="110" t="s">
        <v>15</v>
      </c>
      <c r="C10" s="118">
        <v>10</v>
      </c>
      <c r="D10" s="110"/>
      <c r="E10" s="108"/>
      <c r="F10" s="106"/>
      <c r="G10" s="107"/>
      <c r="H10" s="53"/>
      <c r="I10" s="6"/>
    </row>
    <row r="11" spans="1:9" ht="15">
      <c r="A11" s="51"/>
      <c r="B11" s="110" t="s">
        <v>31</v>
      </c>
      <c r="C11" s="118">
        <v>175</v>
      </c>
      <c r="D11" s="110"/>
      <c r="E11" s="108"/>
      <c r="F11" s="106"/>
      <c r="G11" s="107"/>
      <c r="H11" s="53"/>
      <c r="I11" s="6"/>
    </row>
    <row r="12" spans="1:9" ht="15.75" thickBot="1">
      <c r="A12" s="51"/>
      <c r="B12" s="110" t="s">
        <v>44</v>
      </c>
      <c r="C12" s="118">
        <v>35000</v>
      </c>
      <c r="D12" s="110"/>
      <c r="E12" s="109"/>
      <c r="F12" s="107"/>
      <c r="G12" s="107"/>
      <c r="H12" s="53"/>
      <c r="I12" s="6"/>
    </row>
    <row r="13" spans="1:9" ht="15.75" thickTop="1">
      <c r="A13" s="16"/>
      <c r="B13" s="3" t="s">
        <v>65</v>
      </c>
      <c r="C13" s="5"/>
      <c r="D13" s="5"/>
      <c r="E13" s="5"/>
      <c r="F13" s="5"/>
      <c r="G13" s="5"/>
      <c r="H13" s="37"/>
      <c r="I13" s="2"/>
    </row>
    <row r="14" spans="1:9" ht="15">
      <c r="A14" s="80"/>
      <c r="B14" s="87" t="s">
        <v>35</v>
      </c>
      <c r="C14" s="84"/>
      <c r="D14" s="84"/>
      <c r="E14" s="82"/>
      <c r="F14" s="130" t="s">
        <v>4</v>
      </c>
      <c r="G14" s="130" t="s">
        <v>26</v>
      </c>
      <c r="H14" s="63"/>
      <c r="I14" s="2"/>
    </row>
    <row r="15" spans="1:9" ht="15">
      <c r="A15" s="17"/>
      <c r="B15" s="206" t="s">
        <v>13</v>
      </c>
      <c r="C15" s="206"/>
      <c r="D15" s="102">
        <v>0</v>
      </c>
      <c r="E15" s="56"/>
      <c r="F15" s="56"/>
      <c r="G15" s="56"/>
      <c r="H15" s="63"/>
      <c r="I15" s="2"/>
    </row>
    <row r="16" spans="1:9" ht="15">
      <c r="A16" s="17"/>
      <c r="B16" s="5" t="s">
        <v>5</v>
      </c>
      <c r="C16" s="103">
        <f>D15*22/100</f>
        <v>0</v>
      </c>
      <c r="D16" s="9"/>
      <c r="E16" s="5"/>
      <c r="F16" s="5"/>
      <c r="G16" s="5"/>
      <c r="H16" s="63"/>
      <c r="I16" s="2"/>
    </row>
    <row r="17" spans="1:9" ht="15">
      <c r="A17" s="17"/>
      <c r="B17" s="5" t="s">
        <v>6</v>
      </c>
      <c r="C17" s="103">
        <f>D15*8/100</f>
        <v>0</v>
      </c>
      <c r="D17" s="9"/>
      <c r="E17" s="5"/>
      <c r="F17" s="5"/>
      <c r="G17" s="5"/>
      <c r="H17" s="63"/>
      <c r="I17" s="2"/>
    </row>
    <row r="18" spans="1:9" ht="15">
      <c r="A18" s="17"/>
      <c r="B18" s="5" t="s">
        <v>7</v>
      </c>
      <c r="C18" s="103">
        <f>(D15+C16+C17)/12</f>
        <v>0</v>
      </c>
      <c r="D18" s="9"/>
      <c r="E18" s="5"/>
      <c r="F18" s="5"/>
      <c r="G18" s="5"/>
      <c r="H18" s="63"/>
      <c r="I18" s="2"/>
    </row>
    <row r="19" spans="1:9" ht="15">
      <c r="A19" s="17"/>
      <c r="B19" s="5" t="s">
        <v>11</v>
      </c>
      <c r="C19" s="103">
        <f>C18/3</f>
        <v>0</v>
      </c>
      <c r="D19" s="9"/>
      <c r="E19" s="64"/>
      <c r="F19" s="65"/>
      <c r="G19" s="5"/>
      <c r="H19" s="63"/>
      <c r="I19" s="2"/>
    </row>
    <row r="20" spans="1:9" ht="15">
      <c r="A20" s="17"/>
      <c r="B20" s="5" t="s">
        <v>18</v>
      </c>
      <c r="C20" s="15">
        <v>0</v>
      </c>
      <c r="D20" s="5"/>
      <c r="E20" s="62"/>
      <c r="F20" s="5"/>
      <c r="G20" s="5"/>
      <c r="H20" s="63"/>
      <c r="I20" s="2"/>
    </row>
    <row r="21" spans="1:9" ht="15">
      <c r="A21" s="17"/>
      <c r="B21" s="5" t="s">
        <v>8</v>
      </c>
      <c r="C21" s="9">
        <f>+D15/12</f>
        <v>0</v>
      </c>
      <c r="D21" s="5"/>
      <c r="E21" s="62"/>
      <c r="F21" s="5"/>
      <c r="G21" s="5"/>
      <c r="H21" s="63"/>
      <c r="I21" s="2"/>
    </row>
    <row r="22" spans="1:9" ht="15.75" thickBot="1">
      <c r="A22" s="17"/>
      <c r="B22" s="3" t="s">
        <v>52</v>
      </c>
      <c r="C22" s="127">
        <f>C21*22/100</f>
        <v>0</v>
      </c>
      <c r="D22" s="66">
        <f>SUM(C16:C22)</f>
        <v>0</v>
      </c>
      <c r="E22" s="66"/>
      <c r="F22" s="67">
        <f>G22*12</f>
        <v>0</v>
      </c>
      <c r="G22" s="67">
        <f>D15+D22</f>
        <v>0</v>
      </c>
      <c r="H22" s="63"/>
      <c r="I22" s="2"/>
    </row>
    <row r="23" spans="1:9" ht="15.75" thickTop="1">
      <c r="A23" s="16"/>
      <c r="B23" s="31"/>
      <c r="C23" s="31"/>
      <c r="D23" s="31"/>
      <c r="E23" s="32"/>
      <c r="F23" s="38"/>
      <c r="G23" s="19"/>
      <c r="H23" s="20"/>
      <c r="I23" s="6"/>
    </row>
    <row r="24" spans="1:9" ht="15">
      <c r="A24" s="80"/>
      <c r="B24" s="84" t="s">
        <v>37</v>
      </c>
      <c r="C24" s="85"/>
      <c r="D24" s="85"/>
      <c r="E24" s="86"/>
      <c r="F24" s="111" t="s">
        <v>34</v>
      </c>
      <c r="G24" s="112" t="s">
        <v>26</v>
      </c>
      <c r="H24" s="23"/>
      <c r="I24" s="6"/>
    </row>
    <row r="25" spans="1:9" ht="15">
      <c r="A25" s="17"/>
      <c r="B25" s="208" t="s">
        <v>19</v>
      </c>
      <c r="C25" s="208"/>
      <c r="D25" s="208"/>
      <c r="E25" s="208"/>
      <c r="F25" s="100">
        <v>0</v>
      </c>
      <c r="G25" s="10"/>
      <c r="H25" s="23"/>
      <c r="I25" s="6"/>
    </row>
    <row r="26" spans="1:9" ht="15">
      <c r="A26" s="17"/>
      <c r="B26" s="208" t="s">
        <v>20</v>
      </c>
      <c r="C26" s="208"/>
      <c r="D26" s="208"/>
      <c r="E26" s="208"/>
      <c r="F26" s="100">
        <v>0</v>
      </c>
      <c r="G26" s="10"/>
      <c r="H26" s="23"/>
      <c r="I26" s="6"/>
    </row>
    <row r="27" spans="1:9" ht="15">
      <c r="A27" s="17"/>
      <c r="B27" s="208" t="s">
        <v>21</v>
      </c>
      <c r="C27" s="208"/>
      <c r="D27" s="208"/>
      <c r="E27" s="208"/>
      <c r="F27" s="100">
        <v>0</v>
      </c>
      <c r="G27" s="10"/>
      <c r="H27" s="23"/>
      <c r="I27" s="6"/>
    </row>
    <row r="28" spans="1:9" ht="15">
      <c r="A28" s="17"/>
      <c r="B28" s="208" t="s">
        <v>22</v>
      </c>
      <c r="C28" s="208"/>
      <c r="D28" s="208"/>
      <c r="E28" s="208"/>
      <c r="F28" s="100">
        <v>0</v>
      </c>
      <c r="G28" s="10"/>
      <c r="H28" s="23"/>
      <c r="I28" s="6"/>
    </row>
    <row r="29" spans="1:9" ht="15">
      <c r="A29" s="17"/>
      <c r="B29" s="208" t="s">
        <v>23</v>
      </c>
      <c r="C29" s="208"/>
      <c r="D29" s="208"/>
      <c r="E29" s="208"/>
      <c r="F29" s="100">
        <v>0</v>
      </c>
      <c r="G29" s="10"/>
      <c r="H29" s="23"/>
      <c r="I29" s="6"/>
    </row>
    <row r="30" spans="1:9" ht="15">
      <c r="A30" s="17"/>
      <c r="B30" s="208" t="s">
        <v>24</v>
      </c>
      <c r="C30" s="208"/>
      <c r="D30" s="208"/>
      <c r="E30" s="208"/>
      <c r="F30" s="100">
        <v>0</v>
      </c>
      <c r="G30" s="10"/>
      <c r="H30" s="23"/>
      <c r="I30" s="6"/>
    </row>
    <row r="31" spans="1:9" ht="15">
      <c r="A31" s="17"/>
      <c r="B31" s="208" t="s">
        <v>40</v>
      </c>
      <c r="C31" s="208"/>
      <c r="D31" s="208"/>
      <c r="E31" s="208"/>
      <c r="F31" s="100">
        <v>0</v>
      </c>
      <c r="G31" s="10"/>
      <c r="H31" s="23"/>
      <c r="I31" s="6"/>
    </row>
    <row r="32" spans="1:9" ht="15">
      <c r="A32" s="17"/>
      <c r="B32" s="211" t="s">
        <v>25</v>
      </c>
      <c r="C32" s="211"/>
      <c r="D32" s="211"/>
      <c r="E32" s="211"/>
      <c r="F32" s="101">
        <v>0</v>
      </c>
      <c r="G32" s="13"/>
      <c r="H32" s="23"/>
      <c r="I32" s="6"/>
    </row>
    <row r="33" spans="1:9" ht="15.75" thickBot="1">
      <c r="A33" s="17"/>
      <c r="B33" s="222" t="s">
        <v>12</v>
      </c>
      <c r="C33" s="222"/>
      <c r="D33" s="222"/>
      <c r="E33" s="222"/>
      <c r="F33" s="128">
        <f>SUM(F25:F32)</f>
        <v>0</v>
      </c>
      <c r="G33" s="129">
        <f>F33/12</f>
        <v>0</v>
      </c>
      <c r="H33" s="23"/>
      <c r="I33" s="6"/>
    </row>
    <row r="34" spans="1:9" ht="15.75" thickTop="1">
      <c r="A34" s="16"/>
      <c r="B34" s="19"/>
      <c r="C34" s="19"/>
      <c r="D34" s="19"/>
      <c r="E34" s="34"/>
      <c r="F34" s="35"/>
      <c r="G34" s="19"/>
      <c r="H34" s="20"/>
      <c r="I34" s="6"/>
    </row>
    <row r="35" spans="1:9" ht="15">
      <c r="A35" s="80"/>
      <c r="B35" s="81" t="s">
        <v>50</v>
      </c>
      <c r="C35" s="82"/>
      <c r="D35" s="82"/>
      <c r="E35" s="83"/>
      <c r="F35" s="88" t="s">
        <v>46</v>
      </c>
      <c r="G35" s="88" t="s">
        <v>26</v>
      </c>
      <c r="H35" s="23"/>
      <c r="I35" s="6"/>
    </row>
    <row r="36" spans="1:9" ht="15">
      <c r="A36" s="17"/>
      <c r="B36" s="42"/>
      <c r="C36" s="10"/>
      <c r="D36" s="43" t="s">
        <v>28</v>
      </c>
      <c r="E36" s="44" t="s">
        <v>29</v>
      </c>
      <c r="F36" s="43" t="s">
        <v>30</v>
      </c>
      <c r="G36" s="77"/>
      <c r="H36" s="23"/>
      <c r="I36" s="6"/>
    </row>
    <row r="37" spans="1:9" ht="15">
      <c r="A37" s="17"/>
      <c r="B37" s="78" t="s">
        <v>27</v>
      </c>
      <c r="C37" s="54"/>
      <c r="D37" s="89">
        <v>9</v>
      </c>
      <c r="E37" s="135">
        <v>0</v>
      </c>
      <c r="F37" s="97">
        <f>(C12*E37)/D37</f>
        <v>0</v>
      </c>
      <c r="G37" s="99">
        <f>F37/C10</f>
        <v>0</v>
      </c>
      <c r="H37" s="23"/>
      <c r="I37" s="6"/>
    </row>
    <row r="38" spans="1:9" ht="15">
      <c r="A38" s="17"/>
      <c r="B38" s="93"/>
      <c r="C38" s="93"/>
      <c r="D38" s="93"/>
      <c r="E38" s="94"/>
      <c r="F38" s="95"/>
      <c r="G38" s="76"/>
      <c r="H38" s="21"/>
      <c r="I38" s="6"/>
    </row>
    <row r="39" spans="1:9" ht="15">
      <c r="A39" s="80"/>
      <c r="B39" s="81" t="s">
        <v>51</v>
      </c>
      <c r="C39" s="82"/>
      <c r="D39" s="82"/>
      <c r="E39" s="83"/>
      <c r="F39" s="88" t="s">
        <v>46</v>
      </c>
      <c r="G39" s="88" t="s">
        <v>26</v>
      </c>
      <c r="H39" s="23"/>
      <c r="I39" s="6"/>
    </row>
    <row r="40" spans="1:9" ht="15">
      <c r="A40" s="17"/>
      <c r="B40" s="78" t="s">
        <v>41</v>
      </c>
      <c r="C40" s="91">
        <v>25</v>
      </c>
      <c r="D40" s="54" t="s">
        <v>48</v>
      </c>
      <c r="E40" s="55"/>
      <c r="F40" s="97">
        <f>F37*C40/100</f>
        <v>0</v>
      </c>
      <c r="G40" s="97">
        <f>F40/10</f>
        <v>0</v>
      </c>
      <c r="H40" s="23"/>
      <c r="I40" s="6"/>
    </row>
    <row r="41" spans="1:9" ht="15">
      <c r="A41" s="17"/>
      <c r="B41" s="41" t="s">
        <v>42</v>
      </c>
      <c r="C41" s="92">
        <v>50</v>
      </c>
      <c r="D41" s="10" t="s">
        <v>48</v>
      </c>
      <c r="E41" s="12"/>
      <c r="F41" s="97">
        <f>F40*C41/100</f>
        <v>0</v>
      </c>
      <c r="G41" s="97">
        <f>F41/10</f>
        <v>0</v>
      </c>
      <c r="H41" s="23"/>
      <c r="I41" s="6"/>
    </row>
    <row r="42" spans="1:9" ht="15">
      <c r="A42" s="17"/>
      <c r="B42" s="41" t="s">
        <v>43</v>
      </c>
      <c r="C42" s="92">
        <v>25</v>
      </c>
      <c r="D42" s="10" t="s">
        <v>48</v>
      </c>
      <c r="E42" s="12"/>
      <c r="F42" s="98">
        <f>F41*C42/100</f>
        <v>0</v>
      </c>
      <c r="G42" s="98">
        <f>F42/10</f>
        <v>0</v>
      </c>
      <c r="H42" s="23"/>
      <c r="I42" s="6"/>
    </row>
    <row r="43" spans="1:9" ht="15.75" thickBot="1">
      <c r="A43" s="17"/>
      <c r="B43" s="39"/>
      <c r="C43" s="2"/>
      <c r="D43" s="2"/>
      <c r="E43" s="114" t="s">
        <v>12</v>
      </c>
      <c r="F43" s="113">
        <f>SUM(F40:F42)</f>
        <v>0</v>
      </c>
      <c r="G43" s="98">
        <f>SUM(G40:G42)</f>
        <v>0</v>
      </c>
      <c r="H43" s="23"/>
      <c r="I43" s="6"/>
    </row>
    <row r="44" spans="1:9" ht="15.75" thickTop="1">
      <c r="A44" s="60"/>
      <c r="B44" s="19"/>
      <c r="C44" s="19"/>
      <c r="D44" s="19"/>
      <c r="E44" s="29"/>
      <c r="F44" s="19"/>
      <c r="G44" s="58"/>
      <c r="H44" s="59"/>
      <c r="I44" s="6"/>
    </row>
    <row r="45" spans="1:9" ht="21">
      <c r="A45" s="223" t="s">
        <v>53</v>
      </c>
      <c r="B45" s="223"/>
      <c r="C45" s="223"/>
      <c r="D45" s="223"/>
      <c r="E45" s="223"/>
      <c r="F45" s="223"/>
      <c r="G45" s="223"/>
      <c r="H45" s="8"/>
      <c r="I45" s="6"/>
    </row>
    <row r="46" spans="1:9" ht="15.75" thickBot="1">
      <c r="A46" s="61"/>
      <c r="B46" s="27"/>
      <c r="C46" s="27"/>
      <c r="D46" s="27"/>
      <c r="E46" s="30"/>
      <c r="F46" s="27"/>
      <c r="G46" s="33"/>
      <c r="H46" s="36"/>
      <c r="I46" s="6"/>
    </row>
    <row r="47" spans="1:9" ht="15.75" thickTop="1">
      <c r="A47" s="17"/>
      <c r="B47" s="7"/>
      <c r="C47" s="2"/>
      <c r="D47" s="2"/>
      <c r="E47" s="6"/>
      <c r="F47" s="22"/>
      <c r="G47" s="6"/>
      <c r="H47" s="21"/>
      <c r="I47" s="6"/>
    </row>
    <row r="48" spans="1:9" ht="15">
      <c r="A48" s="17"/>
      <c r="B48" s="220" t="s">
        <v>3</v>
      </c>
      <c r="C48" s="220"/>
      <c r="D48" s="220"/>
      <c r="E48" s="123" t="s">
        <v>4</v>
      </c>
      <c r="F48" s="124" t="s">
        <v>26</v>
      </c>
      <c r="G48" s="72"/>
      <c r="H48" s="23"/>
      <c r="I48" s="2"/>
    </row>
    <row r="49" spans="1:9" ht="15">
      <c r="A49" s="17"/>
      <c r="B49" s="133" t="s">
        <v>45</v>
      </c>
      <c r="C49" s="96">
        <v>0.25</v>
      </c>
      <c r="D49" s="133"/>
      <c r="E49" s="6">
        <f>C8*C49</f>
        <v>0</v>
      </c>
      <c r="F49" s="8">
        <f>E49/C10</f>
        <v>0</v>
      </c>
      <c r="G49" s="73" t="e">
        <f>F49/F57</f>
        <v>#DIV/0!</v>
      </c>
      <c r="H49" s="23"/>
      <c r="I49" s="2"/>
    </row>
    <row r="50" spans="1:9" ht="15">
      <c r="A50" s="17"/>
      <c r="B50" s="226" t="s">
        <v>36</v>
      </c>
      <c r="C50" s="226"/>
      <c r="D50" s="226"/>
      <c r="E50" s="11">
        <f>F22</f>
        <v>0</v>
      </c>
      <c r="F50" s="8">
        <f>E50/12</f>
        <v>0</v>
      </c>
      <c r="G50" s="74" t="e">
        <f>F50/F57</f>
        <v>#DIV/0!</v>
      </c>
      <c r="H50" s="23"/>
      <c r="I50" s="2"/>
    </row>
    <row r="51" spans="1:9" ht="15">
      <c r="A51" s="17"/>
      <c r="B51" s="226" t="s">
        <v>38</v>
      </c>
      <c r="C51" s="226"/>
      <c r="D51" s="226"/>
      <c r="E51" s="4">
        <f>F33</f>
        <v>0</v>
      </c>
      <c r="F51" s="8">
        <f>E51/C10</f>
        <v>0</v>
      </c>
      <c r="G51" s="74" t="e">
        <f>F51/F57</f>
        <v>#DIV/0!</v>
      </c>
      <c r="H51" s="23"/>
      <c r="I51" s="2"/>
    </row>
    <row r="52" spans="1:9" ht="15">
      <c r="A52" s="17"/>
      <c r="B52" s="39" t="s">
        <v>39</v>
      </c>
      <c r="C52" s="39"/>
      <c r="D52" s="40"/>
      <c r="E52" s="6">
        <f>F37</f>
        <v>0</v>
      </c>
      <c r="F52" s="8">
        <f>E52/C10</f>
        <v>0</v>
      </c>
      <c r="G52" s="74" t="e">
        <f>F52/F57</f>
        <v>#DIV/0!</v>
      </c>
      <c r="H52" s="23"/>
      <c r="I52" s="2"/>
    </row>
    <row r="53" spans="1:9" ht="15">
      <c r="A53" s="17"/>
      <c r="B53" s="226" t="s">
        <v>47</v>
      </c>
      <c r="C53" s="226"/>
      <c r="D53" s="226"/>
      <c r="E53" s="9">
        <f>F43</f>
        <v>0</v>
      </c>
      <c r="F53" s="8">
        <f>E53/C10</f>
        <v>0</v>
      </c>
      <c r="G53" s="74" t="e">
        <f>F53/F57</f>
        <v>#DIV/0!</v>
      </c>
      <c r="H53" s="23"/>
      <c r="I53" s="2"/>
    </row>
    <row r="54" spans="1:9" ht="15">
      <c r="A54" s="17"/>
      <c r="B54" s="214" t="s">
        <v>9</v>
      </c>
      <c r="C54" s="214"/>
      <c r="D54" s="214"/>
      <c r="E54" s="46">
        <f>SUM(E49:E53)</f>
        <v>0</v>
      </c>
      <c r="F54" s="47">
        <f>SUM(F49:F53)</f>
        <v>0</v>
      </c>
      <c r="G54" s="73"/>
      <c r="H54" s="23"/>
      <c r="I54" s="2"/>
    </row>
    <row r="55" spans="1:9" ht="15">
      <c r="A55" s="17"/>
      <c r="B55" s="45" t="s">
        <v>32</v>
      </c>
      <c r="C55" s="90">
        <v>0.06</v>
      </c>
      <c r="D55" s="45"/>
      <c r="E55" s="4">
        <f>E54*C55</f>
        <v>0</v>
      </c>
      <c r="F55" s="4">
        <f>F54*C55</f>
        <v>0</v>
      </c>
      <c r="G55" s="73" t="e">
        <f>F55/F57</f>
        <v>#DIV/0!</v>
      </c>
      <c r="H55" s="23"/>
      <c r="I55" s="2"/>
    </row>
    <row r="56" spans="1:9" ht="15">
      <c r="A56" s="17"/>
      <c r="B56" s="228"/>
      <c r="C56" s="228"/>
      <c r="D56" s="228"/>
      <c r="E56" s="4"/>
      <c r="F56" s="4"/>
      <c r="G56" s="74"/>
      <c r="H56" s="23"/>
      <c r="I56" s="2"/>
    </row>
    <row r="57" spans="1:9" ht="15">
      <c r="A57" s="17"/>
      <c r="B57" s="220" t="s">
        <v>10</v>
      </c>
      <c r="C57" s="220"/>
      <c r="D57" s="220"/>
      <c r="E57" s="125">
        <f>SUM(E54:E56)</f>
        <v>0</v>
      </c>
      <c r="F57" s="126">
        <f>SUM(F54:F56)</f>
        <v>0</v>
      </c>
      <c r="G57" s="75" t="e">
        <f>SUM(G49:G56)</f>
        <v>#DIV/0!</v>
      </c>
      <c r="H57" s="23"/>
      <c r="I57" s="2"/>
    </row>
    <row r="58" spans="1:9" ht="15">
      <c r="A58" s="17"/>
      <c r="B58" s="70"/>
      <c r="C58" s="70"/>
      <c r="D58" s="70"/>
      <c r="E58" s="71"/>
      <c r="F58" s="5"/>
      <c r="G58" s="72"/>
      <c r="H58" s="23"/>
      <c r="I58" s="2"/>
    </row>
    <row r="59" spans="1:9" ht="20.25">
      <c r="A59" s="17"/>
      <c r="B59" s="132" t="s">
        <v>33</v>
      </c>
      <c r="C59" s="119"/>
      <c r="D59" s="120"/>
      <c r="E59" s="121"/>
      <c r="F59" s="131">
        <f>E57/C12</f>
        <v>0</v>
      </c>
      <c r="G59" s="122"/>
      <c r="H59" s="23"/>
      <c r="I59" s="2"/>
    </row>
    <row r="60" spans="1:9" ht="15.75" thickBot="1">
      <c r="A60" s="18"/>
      <c r="B60" s="24"/>
      <c r="C60" s="24"/>
      <c r="D60" s="24"/>
      <c r="E60" s="25"/>
      <c r="F60" s="26"/>
      <c r="G60" s="57"/>
      <c r="H60" s="28"/>
      <c r="I60" s="2"/>
    </row>
    <row r="61" spans="1:9" ht="15.75" thickTop="1">
      <c r="A61" s="1"/>
      <c r="B61" s="134"/>
      <c r="C61" s="134"/>
      <c r="D61" s="31"/>
      <c r="E61" s="14"/>
      <c r="F61" s="5"/>
      <c r="G61" s="2"/>
      <c r="H61" s="2"/>
      <c r="I61" s="2"/>
    </row>
  </sheetData>
  <sheetProtection/>
  <mergeCells count="21">
    <mergeCell ref="B54:D54"/>
    <mergeCell ref="B56:D56"/>
    <mergeCell ref="B57:D57"/>
    <mergeCell ref="B33:E33"/>
    <mergeCell ref="A45:G45"/>
    <mergeCell ref="B48:D48"/>
    <mergeCell ref="B50:D50"/>
    <mergeCell ref="B51:D51"/>
    <mergeCell ref="B53:D53"/>
    <mergeCell ref="B27:E27"/>
    <mergeCell ref="B28:E28"/>
    <mergeCell ref="B29:E29"/>
    <mergeCell ref="B30:E30"/>
    <mergeCell ref="B31:E31"/>
    <mergeCell ref="B32:E32"/>
    <mergeCell ref="A1:H1"/>
    <mergeCell ref="A2:H2"/>
    <mergeCell ref="A5:H5"/>
    <mergeCell ref="B15:C15"/>
    <mergeCell ref="B25:E25"/>
    <mergeCell ref="B26:E26"/>
  </mergeCells>
  <printOptions/>
  <pageMargins left="0.511811024" right="0.511811024" top="0.787401575" bottom="0.787401575" header="0.31496062" footer="0.31496062"/>
  <pageSetup horizontalDpi="600" verticalDpi="600" orientation="portrait" paperSize="9" scale="75"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F20" sqref="F20"/>
    </sheetView>
  </sheetViews>
  <sheetFormatPr defaultColWidth="9.140625" defaultRowHeight="15"/>
  <cols>
    <col min="1" max="1" width="3.421875" style="0" customWidth="1"/>
    <col min="2" max="2" width="26.140625" style="3" customWidth="1"/>
    <col min="3" max="3" width="12.7109375" style="3" bestFit="1" customWidth="1"/>
    <col min="4" max="4" width="23.421875" style="3" customWidth="1"/>
    <col min="5" max="5" width="13.28125" style="3" customWidth="1"/>
    <col min="6" max="6" width="19.28125" style="3" customWidth="1"/>
    <col min="7" max="7" width="20.8515625" style="3" customWidth="1"/>
    <col min="8" max="8" width="2.00390625" style="3" customWidth="1"/>
    <col min="9" max="9" width="2.421875" style="3" customWidth="1"/>
  </cols>
  <sheetData>
    <row r="1" spans="1:8" ht="20.25">
      <c r="A1" s="200" t="s">
        <v>14</v>
      </c>
      <c r="B1" s="200"/>
      <c r="C1" s="200"/>
      <c r="D1" s="200"/>
      <c r="E1" s="200"/>
      <c r="F1" s="200"/>
      <c r="G1" s="200"/>
      <c r="H1" s="200"/>
    </row>
    <row r="2" spans="1:8" ht="6.75" customHeight="1">
      <c r="A2" s="201"/>
      <c r="B2" s="201"/>
      <c r="C2" s="201"/>
      <c r="D2" s="201"/>
      <c r="E2" s="201"/>
      <c r="F2" s="201"/>
      <c r="G2" s="201"/>
      <c r="H2" s="201"/>
    </row>
    <row r="3" ht="15.75" thickBot="1"/>
    <row r="4" spans="1:9" ht="15.75" thickTop="1">
      <c r="A4" s="16"/>
      <c r="B4" s="19"/>
      <c r="C4" s="19"/>
      <c r="D4" s="19"/>
      <c r="E4" s="19"/>
      <c r="F4" s="19"/>
      <c r="G4" s="19"/>
      <c r="H4" s="20"/>
      <c r="I4" s="2"/>
    </row>
    <row r="5" spans="1:9" ht="23.25">
      <c r="A5" s="202" t="s">
        <v>109</v>
      </c>
      <c r="B5" s="203"/>
      <c r="C5" s="203"/>
      <c r="D5" s="203"/>
      <c r="E5" s="203"/>
      <c r="F5" s="203"/>
      <c r="G5" s="203"/>
      <c r="H5" s="204"/>
      <c r="I5" s="2"/>
    </row>
    <row r="6" spans="1:9" ht="15.75">
      <c r="A6" s="48"/>
      <c r="B6" s="49"/>
      <c r="C6" s="49"/>
      <c r="D6" s="49"/>
      <c r="E6" s="49"/>
      <c r="F6" s="49"/>
      <c r="G6" s="49"/>
      <c r="H6" s="50"/>
      <c r="I6" s="2"/>
    </row>
    <row r="7" spans="1:9" ht="25.5">
      <c r="A7" s="51"/>
      <c r="B7" s="115" t="s">
        <v>0</v>
      </c>
      <c r="C7" s="117" t="s">
        <v>2</v>
      </c>
      <c r="D7" s="79" t="s">
        <v>17</v>
      </c>
      <c r="E7" s="69" t="s">
        <v>1</v>
      </c>
      <c r="F7" s="68"/>
      <c r="G7" s="68"/>
      <c r="H7" s="52"/>
      <c r="I7" s="5"/>
    </row>
    <row r="8" spans="1:9" ht="15">
      <c r="A8" s="51"/>
      <c r="B8" s="116"/>
      <c r="C8" s="136">
        <v>0</v>
      </c>
      <c r="D8" s="105" t="s">
        <v>84</v>
      </c>
      <c r="E8" s="104"/>
      <c r="F8" s="106"/>
      <c r="G8" s="107"/>
      <c r="H8" s="53"/>
      <c r="I8" s="6"/>
    </row>
    <row r="9" spans="1:9" ht="15">
      <c r="A9" s="51"/>
      <c r="B9" s="110" t="s">
        <v>16</v>
      </c>
      <c r="C9" s="118">
        <v>200</v>
      </c>
      <c r="D9" s="110"/>
      <c r="E9" s="108"/>
      <c r="F9" s="106"/>
      <c r="G9" s="107"/>
      <c r="H9" s="53"/>
      <c r="I9" s="6"/>
    </row>
    <row r="10" spans="1:9" ht="15">
      <c r="A10" s="51"/>
      <c r="B10" s="110" t="s">
        <v>15</v>
      </c>
      <c r="C10" s="118">
        <v>10</v>
      </c>
      <c r="D10" s="110"/>
      <c r="E10" s="108"/>
      <c r="F10" s="106"/>
      <c r="G10" s="107"/>
      <c r="H10" s="53"/>
      <c r="I10" s="6"/>
    </row>
    <row r="11" spans="1:9" ht="15">
      <c r="A11" s="51"/>
      <c r="B11" s="110" t="s">
        <v>31</v>
      </c>
      <c r="C11" s="118">
        <v>180</v>
      </c>
      <c r="D11" s="110"/>
      <c r="E11" s="108"/>
      <c r="F11" s="106"/>
      <c r="G11" s="107"/>
      <c r="H11" s="53"/>
      <c r="I11" s="6"/>
    </row>
    <row r="12" spans="1:9" ht="15.75" thickBot="1">
      <c r="A12" s="51"/>
      <c r="B12" s="110" t="s">
        <v>44</v>
      </c>
      <c r="C12" s="118">
        <v>36000</v>
      </c>
      <c r="D12" s="110"/>
      <c r="E12" s="109"/>
      <c r="F12" s="107"/>
      <c r="G12" s="107"/>
      <c r="H12" s="53"/>
      <c r="I12" s="6"/>
    </row>
    <row r="13" spans="1:9" ht="26.25" customHeight="1" thickTop="1">
      <c r="A13" s="16"/>
      <c r="B13" s="229" t="s">
        <v>97</v>
      </c>
      <c r="C13" s="229"/>
      <c r="D13" s="229"/>
      <c r="E13" s="229"/>
      <c r="F13" s="229"/>
      <c r="G13" s="229"/>
      <c r="H13" s="37"/>
      <c r="I13" s="2"/>
    </row>
    <row r="14" spans="1:9" ht="15">
      <c r="A14" s="80"/>
      <c r="B14" s="87" t="s">
        <v>35</v>
      </c>
      <c r="C14" s="84"/>
      <c r="D14" s="84"/>
      <c r="E14" s="82"/>
      <c r="F14" s="130" t="s">
        <v>4</v>
      </c>
      <c r="G14" s="130" t="s">
        <v>26</v>
      </c>
      <c r="H14" s="63"/>
      <c r="I14" s="2"/>
    </row>
    <row r="15" spans="1:9" ht="15">
      <c r="A15" s="17"/>
      <c r="B15" s="206" t="s">
        <v>13</v>
      </c>
      <c r="C15" s="206"/>
      <c r="D15" s="102">
        <v>0</v>
      </c>
      <c r="E15" s="56"/>
      <c r="F15" s="56"/>
      <c r="G15" s="56"/>
      <c r="H15" s="63"/>
      <c r="I15" s="2"/>
    </row>
    <row r="16" spans="1:9" ht="15">
      <c r="A16" s="17"/>
      <c r="B16" s="5" t="s">
        <v>5</v>
      </c>
      <c r="C16" s="103">
        <f>D15*22/100</f>
        <v>0</v>
      </c>
      <c r="D16" s="9"/>
      <c r="E16" s="5"/>
      <c r="F16" s="5"/>
      <c r="G16" s="5"/>
      <c r="H16" s="63"/>
      <c r="I16" s="2"/>
    </row>
    <row r="17" spans="1:9" ht="15">
      <c r="A17" s="17"/>
      <c r="B17" s="5" t="s">
        <v>6</v>
      </c>
      <c r="C17" s="103">
        <f>D15*8/100</f>
        <v>0</v>
      </c>
      <c r="D17" s="9"/>
      <c r="E17" s="5"/>
      <c r="F17" s="5"/>
      <c r="G17" s="5"/>
      <c r="H17" s="63"/>
      <c r="I17" s="2"/>
    </row>
    <row r="18" spans="1:9" ht="15">
      <c r="A18" s="17"/>
      <c r="B18" s="5" t="s">
        <v>7</v>
      </c>
      <c r="C18" s="103">
        <f>(D15+C16+C17)/12</f>
        <v>0</v>
      </c>
      <c r="D18" s="9"/>
      <c r="E18" s="5"/>
      <c r="F18" s="5"/>
      <c r="G18" s="5"/>
      <c r="H18" s="63"/>
      <c r="I18" s="2"/>
    </row>
    <row r="19" spans="1:9" ht="15">
      <c r="A19" s="17"/>
      <c r="B19" s="5" t="s">
        <v>11</v>
      </c>
      <c r="C19" s="103">
        <f>C18/3</f>
        <v>0</v>
      </c>
      <c r="D19" s="9"/>
      <c r="E19" s="64"/>
      <c r="F19" s="65"/>
      <c r="G19" s="5"/>
      <c r="H19" s="63"/>
      <c r="I19" s="2"/>
    </row>
    <row r="20" spans="1:9" ht="15">
      <c r="A20" s="17"/>
      <c r="B20" s="5" t="s">
        <v>18</v>
      </c>
      <c r="C20" s="15">
        <v>0</v>
      </c>
      <c r="D20" s="5"/>
      <c r="E20" s="62"/>
      <c r="F20" s="5"/>
      <c r="G20" s="5"/>
      <c r="H20" s="63"/>
      <c r="I20" s="2"/>
    </row>
    <row r="21" spans="1:9" ht="15">
      <c r="A21" s="17"/>
      <c r="B21" s="5" t="s">
        <v>8</v>
      </c>
      <c r="C21" s="9">
        <f>+D15/12</f>
        <v>0</v>
      </c>
      <c r="D21" s="5"/>
      <c r="E21" s="62"/>
      <c r="F21" s="5"/>
      <c r="G21" s="5"/>
      <c r="H21" s="63"/>
      <c r="I21" s="2"/>
    </row>
    <row r="22" spans="1:9" ht="15.75" thickBot="1">
      <c r="A22" s="17"/>
      <c r="B22" s="3" t="s">
        <v>52</v>
      </c>
      <c r="C22" s="127">
        <f>C21*22/100</f>
        <v>0</v>
      </c>
      <c r="D22" s="66">
        <f>SUM(C16:C22)</f>
        <v>0</v>
      </c>
      <c r="E22" s="66"/>
      <c r="F22" s="67">
        <f>G22*12</f>
        <v>0</v>
      </c>
      <c r="G22" s="67">
        <f>D15+D22</f>
        <v>0</v>
      </c>
      <c r="H22" s="63"/>
      <c r="I22" s="2"/>
    </row>
    <row r="23" spans="1:9" ht="15.75" thickTop="1">
      <c r="A23" s="16"/>
      <c r="B23" s="31"/>
      <c r="C23" s="31"/>
      <c r="D23" s="31"/>
      <c r="E23" s="32"/>
      <c r="F23" s="38"/>
      <c r="G23" s="19"/>
      <c r="H23" s="20"/>
      <c r="I23" s="6"/>
    </row>
    <row r="24" spans="1:9" ht="15">
      <c r="A24" s="80"/>
      <c r="B24" s="84" t="s">
        <v>37</v>
      </c>
      <c r="C24" s="85"/>
      <c r="D24" s="85"/>
      <c r="E24" s="86"/>
      <c r="F24" s="111" t="s">
        <v>34</v>
      </c>
      <c r="G24" s="112" t="s">
        <v>26</v>
      </c>
      <c r="H24" s="23"/>
      <c r="I24" s="6"/>
    </row>
    <row r="25" spans="1:9" ht="15">
      <c r="A25" s="17"/>
      <c r="B25" s="208" t="s">
        <v>19</v>
      </c>
      <c r="C25" s="208"/>
      <c r="D25" s="208"/>
      <c r="E25" s="208"/>
      <c r="F25" s="100">
        <v>0</v>
      </c>
      <c r="G25" s="10"/>
      <c r="H25" s="23"/>
      <c r="I25" s="6"/>
    </row>
    <row r="26" spans="1:9" ht="15">
      <c r="A26" s="17"/>
      <c r="B26" s="208" t="s">
        <v>20</v>
      </c>
      <c r="C26" s="208"/>
      <c r="D26" s="208"/>
      <c r="E26" s="208"/>
      <c r="F26" s="100">
        <v>0</v>
      </c>
      <c r="G26" s="10"/>
      <c r="H26" s="23"/>
      <c r="I26" s="6"/>
    </row>
    <row r="27" spans="1:9" ht="15">
      <c r="A27" s="17"/>
      <c r="B27" s="208" t="s">
        <v>21</v>
      </c>
      <c r="C27" s="208"/>
      <c r="D27" s="208"/>
      <c r="E27" s="208"/>
      <c r="F27" s="100">
        <v>0</v>
      </c>
      <c r="G27" s="10"/>
      <c r="H27" s="23"/>
      <c r="I27" s="6"/>
    </row>
    <row r="28" spans="1:9" ht="15">
      <c r="A28" s="17"/>
      <c r="B28" s="208" t="s">
        <v>22</v>
      </c>
      <c r="C28" s="208"/>
      <c r="D28" s="208"/>
      <c r="E28" s="208"/>
      <c r="F28" s="100">
        <v>0</v>
      </c>
      <c r="G28" s="10"/>
      <c r="H28" s="23"/>
      <c r="I28" s="6"/>
    </row>
    <row r="29" spans="1:9" ht="15">
      <c r="A29" s="17"/>
      <c r="B29" s="208" t="s">
        <v>23</v>
      </c>
      <c r="C29" s="208"/>
      <c r="D29" s="208"/>
      <c r="E29" s="208"/>
      <c r="F29" s="100">
        <v>0</v>
      </c>
      <c r="G29" s="10"/>
      <c r="H29" s="23"/>
      <c r="I29" s="6"/>
    </row>
    <row r="30" spans="1:9" ht="15">
      <c r="A30" s="17"/>
      <c r="B30" s="208" t="s">
        <v>24</v>
      </c>
      <c r="C30" s="208"/>
      <c r="D30" s="208"/>
      <c r="E30" s="208"/>
      <c r="F30" s="100">
        <v>0</v>
      </c>
      <c r="G30" s="10"/>
      <c r="H30" s="23"/>
      <c r="I30" s="6"/>
    </row>
    <row r="31" spans="1:9" ht="15">
      <c r="A31" s="17"/>
      <c r="B31" s="208" t="s">
        <v>40</v>
      </c>
      <c r="C31" s="208"/>
      <c r="D31" s="208"/>
      <c r="E31" s="208"/>
      <c r="F31" s="100">
        <v>0</v>
      </c>
      <c r="G31" s="10"/>
      <c r="H31" s="23"/>
      <c r="I31" s="6"/>
    </row>
    <row r="32" spans="1:9" ht="15">
      <c r="A32" s="17"/>
      <c r="B32" s="211" t="s">
        <v>25</v>
      </c>
      <c r="C32" s="211"/>
      <c r="D32" s="211"/>
      <c r="E32" s="211"/>
      <c r="F32" s="101">
        <v>0</v>
      </c>
      <c r="G32" s="13"/>
      <c r="H32" s="23"/>
      <c r="I32" s="6"/>
    </row>
    <row r="33" spans="1:9" ht="15.75" thickBot="1">
      <c r="A33" s="17"/>
      <c r="B33" s="222" t="s">
        <v>12</v>
      </c>
      <c r="C33" s="222"/>
      <c r="D33" s="222"/>
      <c r="E33" s="222"/>
      <c r="F33" s="128">
        <f>SUM(F25:F32)</f>
        <v>0</v>
      </c>
      <c r="G33" s="129">
        <f>F33/12</f>
        <v>0</v>
      </c>
      <c r="H33" s="23"/>
      <c r="I33" s="6"/>
    </row>
    <row r="34" spans="1:9" ht="15.75" thickTop="1">
      <c r="A34" s="16"/>
      <c r="B34" s="19"/>
      <c r="C34" s="19"/>
      <c r="D34" s="19"/>
      <c r="E34" s="34"/>
      <c r="F34" s="35"/>
      <c r="G34" s="19"/>
      <c r="H34" s="20"/>
      <c r="I34" s="6"/>
    </row>
    <row r="35" spans="1:9" ht="15">
      <c r="A35" s="80"/>
      <c r="B35" s="81" t="s">
        <v>50</v>
      </c>
      <c r="C35" s="82"/>
      <c r="D35" s="82"/>
      <c r="E35" s="83"/>
      <c r="F35" s="88" t="s">
        <v>46</v>
      </c>
      <c r="G35" s="88" t="s">
        <v>26</v>
      </c>
      <c r="H35" s="23"/>
      <c r="I35" s="6"/>
    </row>
    <row r="36" spans="1:9" ht="15">
      <c r="A36" s="17"/>
      <c r="B36" s="42"/>
      <c r="C36" s="10"/>
      <c r="D36" s="43" t="s">
        <v>28</v>
      </c>
      <c r="E36" s="44" t="s">
        <v>29</v>
      </c>
      <c r="F36" s="43" t="s">
        <v>30</v>
      </c>
      <c r="G36" s="77"/>
      <c r="H36" s="23"/>
      <c r="I36" s="6"/>
    </row>
    <row r="37" spans="1:9" ht="15">
      <c r="A37" s="17"/>
      <c r="B37" s="78" t="s">
        <v>27</v>
      </c>
      <c r="C37" s="54"/>
      <c r="D37" s="89">
        <v>9</v>
      </c>
      <c r="E37" s="135">
        <v>0</v>
      </c>
      <c r="F37" s="97">
        <f>(C12*E37)/D37</f>
        <v>0</v>
      </c>
      <c r="G37" s="99">
        <f>F37/C10</f>
        <v>0</v>
      </c>
      <c r="H37" s="23"/>
      <c r="I37" s="6"/>
    </row>
    <row r="38" spans="1:9" ht="15">
      <c r="A38" s="17"/>
      <c r="B38" s="93"/>
      <c r="C38" s="93"/>
      <c r="D38" s="93"/>
      <c r="E38" s="94"/>
      <c r="F38" s="95"/>
      <c r="G38" s="76"/>
      <c r="H38" s="21"/>
      <c r="I38" s="6"/>
    </row>
    <row r="39" spans="1:9" ht="15">
      <c r="A39" s="80"/>
      <c r="B39" s="81" t="s">
        <v>51</v>
      </c>
      <c r="C39" s="82"/>
      <c r="D39" s="82"/>
      <c r="E39" s="83"/>
      <c r="F39" s="88" t="s">
        <v>46</v>
      </c>
      <c r="G39" s="88" t="s">
        <v>26</v>
      </c>
      <c r="H39" s="23"/>
      <c r="I39" s="6"/>
    </row>
    <row r="40" spans="1:9" ht="15">
      <c r="A40" s="17"/>
      <c r="B40" s="78" t="s">
        <v>41</v>
      </c>
      <c r="C40" s="91">
        <v>25</v>
      </c>
      <c r="D40" s="54" t="s">
        <v>48</v>
      </c>
      <c r="E40" s="55"/>
      <c r="F40" s="97">
        <f>F37*C40/100</f>
        <v>0</v>
      </c>
      <c r="G40" s="97">
        <f>F40/10</f>
        <v>0</v>
      </c>
      <c r="H40" s="23"/>
      <c r="I40" s="6"/>
    </row>
    <row r="41" spans="1:9" ht="15">
      <c r="A41" s="17"/>
      <c r="B41" s="41" t="s">
        <v>42</v>
      </c>
      <c r="C41" s="92">
        <v>50</v>
      </c>
      <c r="D41" s="10" t="s">
        <v>48</v>
      </c>
      <c r="E41" s="12"/>
      <c r="F41" s="97">
        <f>F40*C41/100</f>
        <v>0</v>
      </c>
      <c r="G41" s="97">
        <f>F41/10</f>
        <v>0</v>
      </c>
      <c r="H41" s="23"/>
      <c r="I41" s="6"/>
    </row>
    <row r="42" spans="1:9" ht="15">
      <c r="A42" s="17"/>
      <c r="B42" s="41" t="s">
        <v>43</v>
      </c>
      <c r="C42" s="92">
        <v>25</v>
      </c>
      <c r="D42" s="10" t="s">
        <v>48</v>
      </c>
      <c r="E42" s="12"/>
      <c r="F42" s="98">
        <f>F41*C42/100</f>
        <v>0</v>
      </c>
      <c r="G42" s="98">
        <f>F42/10</f>
        <v>0</v>
      </c>
      <c r="H42" s="23"/>
      <c r="I42" s="6"/>
    </row>
    <row r="43" spans="1:9" ht="15.75" thickBot="1">
      <c r="A43" s="17"/>
      <c r="B43" s="39"/>
      <c r="C43" s="2"/>
      <c r="D43" s="2"/>
      <c r="E43" s="114" t="s">
        <v>12</v>
      </c>
      <c r="F43" s="113">
        <f>SUM(F40:F42)</f>
        <v>0</v>
      </c>
      <c r="G43" s="98">
        <f>SUM(G40:G42)</f>
        <v>0</v>
      </c>
      <c r="H43" s="23"/>
      <c r="I43" s="6"/>
    </row>
    <row r="44" spans="1:9" ht="15.75" thickTop="1">
      <c r="A44" s="60"/>
      <c r="B44" s="19"/>
      <c r="C44" s="19"/>
      <c r="D44" s="19"/>
      <c r="E44" s="29"/>
      <c r="F44" s="19"/>
      <c r="G44" s="58"/>
      <c r="H44" s="59"/>
      <c r="I44" s="6"/>
    </row>
    <row r="45" spans="1:9" ht="21">
      <c r="A45" s="223" t="s">
        <v>53</v>
      </c>
      <c r="B45" s="223"/>
      <c r="C45" s="223"/>
      <c r="D45" s="223"/>
      <c r="E45" s="223"/>
      <c r="F45" s="223"/>
      <c r="G45" s="223"/>
      <c r="H45" s="8"/>
      <c r="I45" s="6"/>
    </row>
    <row r="46" spans="1:9" ht="15.75" thickBot="1">
      <c r="A46" s="61"/>
      <c r="B46" s="27"/>
      <c r="C46" s="27"/>
      <c r="D46" s="27"/>
      <c r="E46" s="30"/>
      <c r="F46" s="27"/>
      <c r="G46" s="33"/>
      <c r="H46" s="36"/>
      <c r="I46" s="6"/>
    </row>
    <row r="47" spans="1:9" ht="15.75" thickTop="1">
      <c r="A47" s="17"/>
      <c r="B47" s="7"/>
      <c r="C47" s="2"/>
      <c r="D47" s="2"/>
      <c r="E47" s="6"/>
      <c r="F47" s="22"/>
      <c r="G47" s="6"/>
      <c r="H47" s="21"/>
      <c r="I47" s="6"/>
    </row>
    <row r="48" spans="1:9" ht="15">
      <c r="A48" s="17"/>
      <c r="B48" s="220" t="s">
        <v>3</v>
      </c>
      <c r="C48" s="220"/>
      <c r="D48" s="220"/>
      <c r="E48" s="123" t="s">
        <v>4</v>
      </c>
      <c r="F48" s="124" t="s">
        <v>26</v>
      </c>
      <c r="G48" s="72"/>
      <c r="H48" s="23"/>
      <c r="I48" s="2"/>
    </row>
    <row r="49" spans="1:9" ht="15">
      <c r="A49" s="17"/>
      <c r="B49" s="192" t="s">
        <v>45</v>
      </c>
      <c r="C49" s="96">
        <v>0.25</v>
      </c>
      <c r="D49" s="192"/>
      <c r="E49" s="6">
        <f>C8*C49</f>
        <v>0</v>
      </c>
      <c r="F49" s="8">
        <f>E49/C10</f>
        <v>0</v>
      </c>
      <c r="G49" s="73" t="e">
        <f>F49/F57</f>
        <v>#DIV/0!</v>
      </c>
      <c r="H49" s="23"/>
      <c r="I49" s="2"/>
    </row>
    <row r="50" spans="1:9" ht="15">
      <c r="A50" s="17"/>
      <c r="B50" s="226" t="s">
        <v>36</v>
      </c>
      <c r="C50" s="226"/>
      <c r="D50" s="226"/>
      <c r="E50" s="11">
        <f>F22</f>
        <v>0</v>
      </c>
      <c r="F50" s="8">
        <f>E50/12</f>
        <v>0</v>
      </c>
      <c r="G50" s="74" t="e">
        <f>F50/F57</f>
        <v>#DIV/0!</v>
      </c>
      <c r="H50" s="23"/>
      <c r="I50" s="2"/>
    </row>
    <row r="51" spans="1:9" ht="15">
      <c r="A51" s="17"/>
      <c r="B51" s="226" t="s">
        <v>38</v>
      </c>
      <c r="C51" s="226"/>
      <c r="D51" s="226"/>
      <c r="E51" s="4">
        <f>F33</f>
        <v>0</v>
      </c>
      <c r="F51" s="8">
        <f>E51/C10</f>
        <v>0</v>
      </c>
      <c r="G51" s="74" t="e">
        <f>F51/F57</f>
        <v>#DIV/0!</v>
      </c>
      <c r="H51" s="23"/>
      <c r="I51" s="2"/>
    </row>
    <row r="52" spans="1:9" ht="15">
      <c r="A52" s="17"/>
      <c r="B52" s="39" t="s">
        <v>39</v>
      </c>
      <c r="C52" s="39"/>
      <c r="D52" s="40"/>
      <c r="E52" s="6">
        <f>F37</f>
        <v>0</v>
      </c>
      <c r="F52" s="8">
        <f>E52/C10</f>
        <v>0</v>
      </c>
      <c r="G52" s="74" t="e">
        <f>F52/F57</f>
        <v>#DIV/0!</v>
      </c>
      <c r="H52" s="23"/>
      <c r="I52" s="2"/>
    </row>
    <row r="53" spans="1:9" ht="15">
      <c r="A53" s="17"/>
      <c r="B53" s="226" t="s">
        <v>47</v>
      </c>
      <c r="C53" s="226"/>
      <c r="D53" s="226"/>
      <c r="E53" s="9">
        <f>F43</f>
        <v>0</v>
      </c>
      <c r="F53" s="8">
        <f>E53/C10</f>
        <v>0</v>
      </c>
      <c r="G53" s="74" t="e">
        <f>F53/F57</f>
        <v>#DIV/0!</v>
      </c>
      <c r="H53" s="23"/>
      <c r="I53" s="2"/>
    </row>
    <row r="54" spans="1:9" ht="15">
      <c r="A54" s="17"/>
      <c r="B54" s="214" t="s">
        <v>9</v>
      </c>
      <c r="C54" s="214"/>
      <c r="D54" s="214"/>
      <c r="E54" s="46">
        <f>SUM(E49:E53)</f>
        <v>0</v>
      </c>
      <c r="F54" s="47">
        <f>SUM(F49:F53)</f>
        <v>0</v>
      </c>
      <c r="G54" s="73"/>
      <c r="H54" s="23"/>
      <c r="I54" s="2"/>
    </row>
    <row r="55" spans="1:9" ht="15">
      <c r="A55" s="17"/>
      <c r="B55" s="45" t="s">
        <v>32</v>
      </c>
      <c r="C55" s="90">
        <v>0.06</v>
      </c>
      <c r="D55" s="45"/>
      <c r="E55" s="4">
        <f>E54*C55</f>
        <v>0</v>
      </c>
      <c r="F55" s="4">
        <f>F54*C55</f>
        <v>0</v>
      </c>
      <c r="G55" s="73" t="e">
        <f>F55/F57</f>
        <v>#DIV/0!</v>
      </c>
      <c r="H55" s="23"/>
      <c r="I55" s="2"/>
    </row>
    <row r="56" spans="1:9" ht="15">
      <c r="A56" s="17"/>
      <c r="B56" s="228"/>
      <c r="C56" s="228"/>
      <c r="D56" s="228"/>
      <c r="E56" s="4"/>
      <c r="F56" s="4"/>
      <c r="G56" s="74"/>
      <c r="H56" s="23"/>
      <c r="I56" s="2"/>
    </row>
    <row r="57" spans="1:9" ht="15">
      <c r="A57" s="17"/>
      <c r="B57" s="220" t="s">
        <v>10</v>
      </c>
      <c r="C57" s="220"/>
      <c r="D57" s="220"/>
      <c r="E57" s="125">
        <f>SUM(E54:E56)</f>
        <v>0</v>
      </c>
      <c r="F57" s="126">
        <f>SUM(F54:F56)</f>
        <v>0</v>
      </c>
      <c r="G57" s="75" t="e">
        <f>SUM(G49:G56)</f>
        <v>#DIV/0!</v>
      </c>
      <c r="H57" s="23"/>
      <c r="I57" s="2"/>
    </row>
    <row r="58" spans="1:9" ht="15">
      <c r="A58" s="17"/>
      <c r="B58" s="70"/>
      <c r="C58" s="70"/>
      <c r="D58" s="70"/>
      <c r="E58" s="71"/>
      <c r="F58" s="5"/>
      <c r="G58" s="72"/>
      <c r="H58" s="23"/>
      <c r="I58" s="2"/>
    </row>
    <row r="59" spans="1:9" ht="20.25">
      <c r="A59" s="17"/>
      <c r="B59" s="132" t="s">
        <v>33</v>
      </c>
      <c r="C59" s="119"/>
      <c r="D59" s="120"/>
      <c r="E59" s="121"/>
      <c r="F59" s="131">
        <f>E57/C12</f>
        <v>0</v>
      </c>
      <c r="G59" s="122"/>
      <c r="H59" s="23"/>
      <c r="I59" s="2"/>
    </row>
    <row r="60" spans="1:9" ht="15.75" thickBot="1">
      <c r="A60" s="18"/>
      <c r="B60" s="24"/>
      <c r="C60" s="24"/>
      <c r="D60" s="24"/>
      <c r="E60" s="25"/>
      <c r="F60" s="26"/>
      <c r="G60" s="57"/>
      <c r="H60" s="28"/>
      <c r="I60" s="2"/>
    </row>
    <row r="61" spans="1:9" ht="15.75" thickTop="1">
      <c r="A61" s="1"/>
      <c r="B61" s="193"/>
      <c r="C61" s="193"/>
      <c r="D61" s="31"/>
      <c r="E61" s="14"/>
      <c r="F61" s="5"/>
      <c r="G61" s="2"/>
      <c r="H61" s="2"/>
      <c r="I61" s="2"/>
    </row>
  </sheetData>
  <sheetProtection/>
  <mergeCells count="22">
    <mergeCell ref="B53:D53"/>
    <mergeCell ref="B54:D54"/>
    <mergeCell ref="B56:D56"/>
    <mergeCell ref="B57:D57"/>
    <mergeCell ref="B32:E32"/>
    <mergeCell ref="B33:E33"/>
    <mergeCell ref="A45:G45"/>
    <mergeCell ref="B48:D48"/>
    <mergeCell ref="B50:D50"/>
    <mergeCell ref="B51:D51"/>
    <mergeCell ref="B26:E26"/>
    <mergeCell ref="B27:E27"/>
    <mergeCell ref="B28:E28"/>
    <mergeCell ref="B29:E29"/>
    <mergeCell ref="B30:E30"/>
    <mergeCell ref="B31:E31"/>
    <mergeCell ref="A1:H1"/>
    <mergeCell ref="A2:H2"/>
    <mergeCell ref="A5:H5"/>
    <mergeCell ref="B13:G13"/>
    <mergeCell ref="B15:C15"/>
    <mergeCell ref="B25:E25"/>
  </mergeCells>
  <printOptions/>
  <pageMargins left="0.511811024" right="0.511811024" top="0.787401575" bottom="0.787401575" header="0.31496062" footer="0.31496062"/>
  <pageSetup horizontalDpi="600" verticalDpi="600" orientation="portrait" paperSize="9" scale="75" r:id="rId3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3.421875" style="0" customWidth="1"/>
    <col min="2" max="2" width="26.140625" style="3" customWidth="1"/>
    <col min="3" max="3" width="12.7109375" style="3" bestFit="1" customWidth="1"/>
    <col min="4" max="4" width="23.421875" style="3" customWidth="1"/>
    <col min="5" max="5" width="13.28125" style="3" customWidth="1"/>
    <col min="6" max="6" width="19.28125" style="3" customWidth="1"/>
    <col min="7" max="7" width="20.8515625" style="3" customWidth="1"/>
    <col min="8" max="8" width="2.00390625" style="3" customWidth="1"/>
    <col min="9" max="9" width="2.421875" style="3" customWidth="1"/>
  </cols>
  <sheetData>
    <row r="1" spans="1:8" ht="20.25">
      <c r="A1" s="200" t="s">
        <v>14</v>
      </c>
      <c r="B1" s="200"/>
      <c r="C1" s="200"/>
      <c r="D1" s="200"/>
      <c r="E1" s="200"/>
      <c r="F1" s="200"/>
      <c r="G1" s="200"/>
      <c r="H1" s="200"/>
    </row>
    <row r="2" spans="1:8" ht="6.75" customHeight="1">
      <c r="A2" s="201"/>
      <c r="B2" s="201"/>
      <c r="C2" s="201"/>
      <c r="D2" s="201"/>
      <c r="E2" s="201"/>
      <c r="F2" s="201"/>
      <c r="G2" s="201"/>
      <c r="H2" s="201"/>
    </row>
    <row r="3" ht="15.75" thickBot="1"/>
    <row r="4" spans="1:9" ht="15.75" thickTop="1">
      <c r="A4" s="16"/>
      <c r="B4" s="19"/>
      <c r="C4" s="19"/>
      <c r="D4" s="19"/>
      <c r="E4" s="19"/>
      <c r="F4" s="19"/>
      <c r="G4" s="19"/>
      <c r="H4" s="20"/>
      <c r="I4" s="2"/>
    </row>
    <row r="5" spans="1:9" ht="23.25">
      <c r="A5" s="202" t="s">
        <v>108</v>
      </c>
      <c r="B5" s="203"/>
      <c r="C5" s="203"/>
      <c r="D5" s="203"/>
      <c r="E5" s="203"/>
      <c r="F5" s="203"/>
      <c r="G5" s="203"/>
      <c r="H5" s="204"/>
      <c r="I5" s="2"/>
    </row>
    <row r="6" spans="1:9" ht="15.75">
      <c r="A6" s="48"/>
      <c r="B6" s="49"/>
      <c r="C6" s="49"/>
      <c r="D6" s="49"/>
      <c r="E6" s="49"/>
      <c r="F6" s="49"/>
      <c r="G6" s="49"/>
      <c r="H6" s="50"/>
      <c r="I6" s="2"/>
    </row>
    <row r="7" spans="1:9" ht="25.5">
      <c r="A7" s="51"/>
      <c r="B7" s="115" t="s">
        <v>0</v>
      </c>
      <c r="C7" s="117" t="s">
        <v>2</v>
      </c>
      <c r="D7" s="79" t="s">
        <v>17</v>
      </c>
      <c r="E7" s="69" t="s">
        <v>1</v>
      </c>
      <c r="F7" s="68"/>
      <c r="G7" s="68"/>
      <c r="H7" s="52"/>
      <c r="I7" s="5"/>
    </row>
    <row r="8" spans="1:9" ht="15">
      <c r="A8" s="51"/>
      <c r="B8" s="116"/>
      <c r="C8" s="136">
        <v>0</v>
      </c>
      <c r="D8" s="105" t="s">
        <v>107</v>
      </c>
      <c r="E8" s="104"/>
      <c r="F8" s="106"/>
      <c r="G8" s="107"/>
      <c r="H8" s="53"/>
      <c r="I8" s="6"/>
    </row>
    <row r="9" spans="1:9" ht="15">
      <c r="A9" s="51"/>
      <c r="B9" s="110" t="s">
        <v>16</v>
      </c>
      <c r="C9" s="118">
        <v>200</v>
      </c>
      <c r="D9" s="110"/>
      <c r="E9" s="108"/>
      <c r="F9" s="106"/>
      <c r="G9" s="107"/>
      <c r="H9" s="53"/>
      <c r="I9" s="6"/>
    </row>
    <row r="10" spans="1:9" ht="15">
      <c r="A10" s="51"/>
      <c r="B10" s="110" t="s">
        <v>15</v>
      </c>
      <c r="C10" s="118">
        <v>10</v>
      </c>
      <c r="D10" s="110"/>
      <c r="E10" s="108"/>
      <c r="F10" s="106"/>
      <c r="G10" s="107"/>
      <c r="H10" s="53"/>
      <c r="I10" s="6"/>
    </row>
    <row r="11" spans="1:9" ht="15">
      <c r="A11" s="51"/>
      <c r="B11" s="110" t="s">
        <v>31</v>
      </c>
      <c r="C11" s="118">
        <v>110</v>
      </c>
      <c r="D11" s="110"/>
      <c r="E11" s="108"/>
      <c r="F11" s="106"/>
      <c r="G11" s="107"/>
      <c r="H11" s="53"/>
      <c r="I11" s="6"/>
    </row>
    <row r="12" spans="1:9" ht="15.75" thickBot="1">
      <c r="A12" s="51"/>
      <c r="B12" s="110" t="s">
        <v>44</v>
      </c>
      <c r="C12" s="118">
        <v>22000</v>
      </c>
      <c r="D12" s="110"/>
      <c r="E12" s="109"/>
      <c r="F12" s="107"/>
      <c r="G12" s="107"/>
      <c r="H12" s="53"/>
      <c r="I12" s="6"/>
    </row>
    <row r="13" spans="1:9" ht="26.25" customHeight="1" thickTop="1">
      <c r="A13" s="16"/>
      <c r="B13" s="229" t="s">
        <v>133</v>
      </c>
      <c r="C13" s="229"/>
      <c r="D13" s="229"/>
      <c r="E13" s="229"/>
      <c r="F13" s="229"/>
      <c r="G13" s="229"/>
      <c r="H13" s="37"/>
      <c r="I13" s="2"/>
    </row>
    <row r="14" spans="1:9" ht="15">
      <c r="A14" s="80"/>
      <c r="B14" s="87" t="s">
        <v>35</v>
      </c>
      <c r="C14" s="84"/>
      <c r="D14" s="84"/>
      <c r="E14" s="82"/>
      <c r="F14" s="130" t="s">
        <v>4</v>
      </c>
      <c r="G14" s="130" t="s">
        <v>26</v>
      </c>
      <c r="H14" s="63"/>
      <c r="I14" s="2"/>
    </row>
    <row r="15" spans="1:9" ht="15">
      <c r="A15" s="17"/>
      <c r="B15" s="206" t="s">
        <v>13</v>
      </c>
      <c r="C15" s="206"/>
      <c r="D15" s="102">
        <v>0</v>
      </c>
      <c r="E15" s="56"/>
      <c r="F15" s="56"/>
      <c r="G15" s="56"/>
      <c r="H15" s="63"/>
      <c r="I15" s="2"/>
    </row>
    <row r="16" spans="1:9" ht="15">
      <c r="A16" s="17"/>
      <c r="B16" s="5" t="s">
        <v>5</v>
      </c>
      <c r="C16" s="103">
        <f>D15*22/100</f>
        <v>0</v>
      </c>
      <c r="D16" s="9"/>
      <c r="E16" s="5"/>
      <c r="F16" s="5"/>
      <c r="G16" s="5"/>
      <c r="H16" s="63"/>
      <c r="I16" s="2"/>
    </row>
    <row r="17" spans="1:9" ht="15">
      <c r="A17" s="17"/>
      <c r="B17" s="5" t="s">
        <v>6</v>
      </c>
      <c r="C17" s="103">
        <f>D15*8/100</f>
        <v>0</v>
      </c>
      <c r="D17" s="9"/>
      <c r="E17" s="5"/>
      <c r="F17" s="5"/>
      <c r="G17" s="5"/>
      <c r="H17" s="63"/>
      <c r="I17" s="2"/>
    </row>
    <row r="18" spans="1:9" ht="15">
      <c r="A18" s="17"/>
      <c r="B18" s="5" t="s">
        <v>7</v>
      </c>
      <c r="C18" s="103">
        <f>(D15+C16+C17)/12</f>
        <v>0</v>
      </c>
      <c r="D18" s="9"/>
      <c r="E18" s="5"/>
      <c r="F18" s="5"/>
      <c r="G18" s="5"/>
      <c r="H18" s="63"/>
      <c r="I18" s="2"/>
    </row>
    <row r="19" spans="1:9" ht="15">
      <c r="A19" s="17"/>
      <c r="B19" s="5" t="s">
        <v>11</v>
      </c>
      <c r="C19" s="103">
        <f>C18/3</f>
        <v>0</v>
      </c>
      <c r="D19" s="9"/>
      <c r="E19" s="64"/>
      <c r="F19" s="65"/>
      <c r="G19" s="5"/>
      <c r="H19" s="63"/>
      <c r="I19" s="2"/>
    </row>
    <row r="20" spans="1:9" ht="15">
      <c r="A20" s="17"/>
      <c r="B20" s="5" t="s">
        <v>18</v>
      </c>
      <c r="C20" s="15">
        <v>0</v>
      </c>
      <c r="D20" s="5"/>
      <c r="E20" s="62"/>
      <c r="F20" s="5"/>
      <c r="G20" s="5"/>
      <c r="H20" s="63"/>
      <c r="I20" s="2"/>
    </row>
    <row r="21" spans="1:9" ht="15">
      <c r="A21" s="17"/>
      <c r="B21" s="5" t="s">
        <v>8</v>
      </c>
      <c r="C21" s="9">
        <f>+D15/12</f>
        <v>0</v>
      </c>
      <c r="D21" s="5"/>
      <c r="E21" s="62"/>
      <c r="F21" s="5"/>
      <c r="G21" s="5"/>
      <c r="H21" s="63"/>
      <c r="I21" s="2"/>
    </row>
    <row r="22" spans="1:9" ht="15.75" thickBot="1">
      <c r="A22" s="17"/>
      <c r="B22" s="3" t="s">
        <v>52</v>
      </c>
      <c r="C22" s="127">
        <f>C21*22/100</f>
        <v>0</v>
      </c>
      <c r="D22" s="66">
        <f>SUM(C16:C22)</f>
        <v>0</v>
      </c>
      <c r="E22" s="66"/>
      <c r="F22" s="67">
        <f>G22*12</f>
        <v>0</v>
      </c>
      <c r="G22" s="67">
        <f>D15+D22</f>
        <v>0</v>
      </c>
      <c r="H22" s="63"/>
      <c r="I22" s="2"/>
    </row>
    <row r="23" spans="1:9" ht="15.75" thickTop="1">
      <c r="A23" s="16"/>
      <c r="B23" s="31"/>
      <c r="C23" s="31"/>
      <c r="D23" s="31"/>
      <c r="E23" s="32"/>
      <c r="F23" s="38"/>
      <c r="G23" s="19"/>
      <c r="H23" s="20"/>
      <c r="I23" s="6"/>
    </row>
    <row r="24" spans="1:9" ht="15">
      <c r="A24" s="80"/>
      <c r="B24" s="84" t="s">
        <v>37</v>
      </c>
      <c r="C24" s="85"/>
      <c r="D24" s="85"/>
      <c r="E24" s="86"/>
      <c r="F24" s="111" t="s">
        <v>34</v>
      </c>
      <c r="G24" s="112" t="s">
        <v>26</v>
      </c>
      <c r="H24" s="23"/>
      <c r="I24" s="6"/>
    </row>
    <row r="25" spans="1:9" ht="15">
      <c r="A25" s="17"/>
      <c r="B25" s="208" t="s">
        <v>19</v>
      </c>
      <c r="C25" s="208"/>
      <c r="D25" s="208"/>
      <c r="E25" s="208"/>
      <c r="F25" s="100">
        <v>0</v>
      </c>
      <c r="G25" s="10"/>
      <c r="H25" s="23"/>
      <c r="I25" s="6"/>
    </row>
    <row r="26" spans="1:9" ht="15">
      <c r="A26" s="17"/>
      <c r="B26" s="208" t="s">
        <v>20</v>
      </c>
      <c r="C26" s="208"/>
      <c r="D26" s="208"/>
      <c r="E26" s="208"/>
      <c r="F26" s="100">
        <v>0</v>
      </c>
      <c r="G26" s="10"/>
      <c r="H26" s="23"/>
      <c r="I26" s="6"/>
    </row>
    <row r="27" spans="1:9" ht="15">
      <c r="A27" s="17"/>
      <c r="B27" s="208" t="s">
        <v>21</v>
      </c>
      <c r="C27" s="208"/>
      <c r="D27" s="208"/>
      <c r="E27" s="208"/>
      <c r="F27" s="100">
        <v>0</v>
      </c>
      <c r="G27" s="10"/>
      <c r="H27" s="23"/>
      <c r="I27" s="6"/>
    </row>
    <row r="28" spans="1:9" ht="15">
      <c r="A28" s="17"/>
      <c r="B28" s="208" t="s">
        <v>22</v>
      </c>
      <c r="C28" s="208"/>
      <c r="D28" s="208"/>
      <c r="E28" s="208"/>
      <c r="F28" s="100">
        <v>0</v>
      </c>
      <c r="G28" s="10"/>
      <c r="H28" s="23"/>
      <c r="I28" s="6"/>
    </row>
    <row r="29" spans="1:9" ht="15">
      <c r="A29" s="17"/>
      <c r="B29" s="208" t="s">
        <v>23</v>
      </c>
      <c r="C29" s="208"/>
      <c r="D29" s="208"/>
      <c r="E29" s="208"/>
      <c r="F29" s="100">
        <v>0</v>
      </c>
      <c r="G29" s="10"/>
      <c r="H29" s="23"/>
      <c r="I29" s="6"/>
    </row>
    <row r="30" spans="1:9" ht="15">
      <c r="A30" s="17"/>
      <c r="B30" s="208" t="s">
        <v>24</v>
      </c>
      <c r="C30" s="208"/>
      <c r="D30" s="208"/>
      <c r="E30" s="208"/>
      <c r="F30" s="100">
        <v>0</v>
      </c>
      <c r="G30" s="10"/>
      <c r="H30" s="23"/>
      <c r="I30" s="6"/>
    </row>
    <row r="31" spans="1:9" ht="15">
      <c r="A31" s="17"/>
      <c r="B31" s="208" t="s">
        <v>40</v>
      </c>
      <c r="C31" s="208"/>
      <c r="D31" s="208"/>
      <c r="E31" s="208"/>
      <c r="F31" s="100">
        <v>0</v>
      </c>
      <c r="G31" s="10"/>
      <c r="H31" s="23"/>
      <c r="I31" s="6"/>
    </row>
    <row r="32" spans="1:9" ht="15">
      <c r="A32" s="17"/>
      <c r="B32" s="211" t="s">
        <v>25</v>
      </c>
      <c r="C32" s="211"/>
      <c r="D32" s="211"/>
      <c r="E32" s="211"/>
      <c r="F32" s="101">
        <v>0</v>
      </c>
      <c r="G32" s="13"/>
      <c r="H32" s="23"/>
      <c r="I32" s="6"/>
    </row>
    <row r="33" spans="1:9" ht="15.75" thickBot="1">
      <c r="A33" s="17"/>
      <c r="B33" s="222" t="s">
        <v>12</v>
      </c>
      <c r="C33" s="222"/>
      <c r="D33" s="222"/>
      <c r="E33" s="222"/>
      <c r="F33" s="128">
        <f>SUM(F25:F32)</f>
        <v>0</v>
      </c>
      <c r="G33" s="129">
        <f>F33/12</f>
        <v>0</v>
      </c>
      <c r="H33" s="23"/>
      <c r="I33" s="6"/>
    </row>
    <row r="34" spans="1:9" ht="15.75" thickTop="1">
      <c r="A34" s="16"/>
      <c r="B34" s="19"/>
      <c r="C34" s="19"/>
      <c r="D34" s="19"/>
      <c r="E34" s="34"/>
      <c r="F34" s="35"/>
      <c r="G34" s="19"/>
      <c r="H34" s="20"/>
      <c r="I34" s="6"/>
    </row>
    <row r="35" spans="1:9" ht="15">
      <c r="A35" s="80"/>
      <c r="B35" s="81" t="s">
        <v>50</v>
      </c>
      <c r="C35" s="82"/>
      <c r="D35" s="82"/>
      <c r="E35" s="83"/>
      <c r="F35" s="88" t="s">
        <v>46</v>
      </c>
      <c r="G35" s="88" t="s">
        <v>26</v>
      </c>
      <c r="H35" s="23"/>
      <c r="I35" s="6"/>
    </row>
    <row r="36" spans="1:9" ht="15">
      <c r="A36" s="17"/>
      <c r="B36" s="42"/>
      <c r="C36" s="10"/>
      <c r="D36" s="43" t="s">
        <v>28</v>
      </c>
      <c r="E36" s="44" t="s">
        <v>29</v>
      </c>
      <c r="F36" s="43" t="s">
        <v>30</v>
      </c>
      <c r="G36" s="77"/>
      <c r="H36" s="23"/>
      <c r="I36" s="6"/>
    </row>
    <row r="37" spans="1:9" ht="15">
      <c r="A37" s="17"/>
      <c r="B37" s="78" t="s">
        <v>27</v>
      </c>
      <c r="C37" s="54"/>
      <c r="D37" s="89">
        <v>9</v>
      </c>
      <c r="E37" s="135">
        <v>0</v>
      </c>
      <c r="F37" s="97">
        <f>(C12*E37)/D37</f>
        <v>0</v>
      </c>
      <c r="G37" s="99">
        <f>F37/C10</f>
        <v>0</v>
      </c>
      <c r="H37" s="23"/>
      <c r="I37" s="6"/>
    </row>
    <row r="38" spans="1:9" ht="15">
      <c r="A38" s="17"/>
      <c r="B38" s="93"/>
      <c r="C38" s="93"/>
      <c r="D38" s="93"/>
      <c r="E38" s="94"/>
      <c r="F38" s="95"/>
      <c r="G38" s="76"/>
      <c r="H38" s="21"/>
      <c r="I38" s="6"/>
    </row>
    <row r="39" spans="1:9" ht="15">
      <c r="A39" s="80"/>
      <c r="B39" s="81" t="s">
        <v>51</v>
      </c>
      <c r="C39" s="82"/>
      <c r="D39" s="82"/>
      <c r="E39" s="83"/>
      <c r="F39" s="88" t="s">
        <v>46</v>
      </c>
      <c r="G39" s="88" t="s">
        <v>26</v>
      </c>
      <c r="H39" s="23"/>
      <c r="I39" s="6"/>
    </row>
    <row r="40" spans="1:9" ht="15">
      <c r="A40" s="17"/>
      <c r="B40" s="78" t="s">
        <v>41</v>
      </c>
      <c r="C40" s="91">
        <v>25</v>
      </c>
      <c r="D40" s="54" t="s">
        <v>48</v>
      </c>
      <c r="E40" s="55"/>
      <c r="F40" s="97">
        <f>F37*C40/100</f>
        <v>0</v>
      </c>
      <c r="G40" s="97">
        <f>F40/10</f>
        <v>0</v>
      </c>
      <c r="H40" s="23"/>
      <c r="I40" s="6"/>
    </row>
    <row r="41" spans="1:9" ht="15">
      <c r="A41" s="17"/>
      <c r="B41" s="41" t="s">
        <v>42</v>
      </c>
      <c r="C41" s="92">
        <v>50</v>
      </c>
      <c r="D41" s="10" t="s">
        <v>48</v>
      </c>
      <c r="E41" s="12"/>
      <c r="F41" s="97">
        <f>F40*C41/100</f>
        <v>0</v>
      </c>
      <c r="G41" s="97">
        <f>F41/10</f>
        <v>0</v>
      </c>
      <c r="H41" s="23"/>
      <c r="I41" s="6"/>
    </row>
    <row r="42" spans="1:9" ht="15">
      <c r="A42" s="17"/>
      <c r="B42" s="41" t="s">
        <v>43</v>
      </c>
      <c r="C42" s="92">
        <v>25</v>
      </c>
      <c r="D42" s="10" t="s">
        <v>48</v>
      </c>
      <c r="E42" s="12"/>
      <c r="F42" s="98">
        <f>F41*C42/100</f>
        <v>0</v>
      </c>
      <c r="G42" s="98">
        <f>F42/10</f>
        <v>0</v>
      </c>
      <c r="H42" s="23"/>
      <c r="I42" s="6"/>
    </row>
    <row r="43" spans="1:9" ht="15.75" thickBot="1">
      <c r="A43" s="17"/>
      <c r="B43" s="39"/>
      <c r="C43" s="2"/>
      <c r="D43" s="2"/>
      <c r="E43" s="114" t="s">
        <v>12</v>
      </c>
      <c r="F43" s="113">
        <f>SUM(F40:F42)</f>
        <v>0</v>
      </c>
      <c r="G43" s="98">
        <f>SUM(G40:G42)</f>
        <v>0</v>
      </c>
      <c r="H43" s="23"/>
      <c r="I43" s="6"/>
    </row>
    <row r="44" spans="1:9" ht="15.75" thickTop="1">
      <c r="A44" s="60"/>
      <c r="B44" s="19"/>
      <c r="C44" s="19"/>
      <c r="D44" s="19"/>
      <c r="E44" s="29"/>
      <c r="F44" s="19"/>
      <c r="G44" s="58"/>
      <c r="H44" s="59"/>
      <c r="I44" s="6"/>
    </row>
    <row r="45" spans="1:9" ht="21">
      <c r="A45" s="223" t="s">
        <v>53</v>
      </c>
      <c r="B45" s="223"/>
      <c r="C45" s="223"/>
      <c r="D45" s="223"/>
      <c r="E45" s="223"/>
      <c r="F45" s="223"/>
      <c r="G45" s="223"/>
      <c r="H45" s="8"/>
      <c r="I45" s="6"/>
    </row>
    <row r="46" spans="1:9" ht="15.75" thickBot="1">
      <c r="A46" s="61"/>
      <c r="B46" s="27"/>
      <c r="C46" s="27"/>
      <c r="D46" s="27"/>
      <c r="E46" s="30"/>
      <c r="F46" s="27"/>
      <c r="G46" s="33"/>
      <c r="H46" s="36"/>
      <c r="I46" s="6"/>
    </row>
    <row r="47" spans="1:9" ht="15.75" thickTop="1">
      <c r="A47" s="17"/>
      <c r="B47" s="7"/>
      <c r="C47" s="2"/>
      <c r="D47" s="2"/>
      <c r="E47" s="6"/>
      <c r="F47" s="22"/>
      <c r="G47" s="6"/>
      <c r="H47" s="21"/>
      <c r="I47" s="6"/>
    </row>
    <row r="48" spans="1:9" ht="15">
      <c r="A48" s="17"/>
      <c r="B48" s="220" t="s">
        <v>3</v>
      </c>
      <c r="C48" s="220"/>
      <c r="D48" s="220"/>
      <c r="E48" s="123" t="s">
        <v>4</v>
      </c>
      <c r="F48" s="124" t="s">
        <v>26</v>
      </c>
      <c r="G48" s="72"/>
      <c r="H48" s="23"/>
      <c r="I48" s="2"/>
    </row>
    <row r="49" spans="1:9" ht="15">
      <c r="A49" s="17"/>
      <c r="B49" s="133" t="s">
        <v>45</v>
      </c>
      <c r="C49" s="96">
        <v>0.25</v>
      </c>
      <c r="D49" s="133"/>
      <c r="E49" s="6">
        <f>C8*C49</f>
        <v>0</v>
      </c>
      <c r="F49" s="8">
        <f>E49/C10</f>
        <v>0</v>
      </c>
      <c r="G49" s="73" t="e">
        <f>F49/F57</f>
        <v>#DIV/0!</v>
      </c>
      <c r="H49" s="23"/>
      <c r="I49" s="2"/>
    </row>
    <row r="50" spans="1:9" ht="15">
      <c r="A50" s="17"/>
      <c r="B50" s="226" t="s">
        <v>36</v>
      </c>
      <c r="C50" s="226"/>
      <c r="D50" s="226"/>
      <c r="E50" s="11">
        <f>F22</f>
        <v>0</v>
      </c>
      <c r="F50" s="8">
        <f>E50/12</f>
        <v>0</v>
      </c>
      <c r="G50" s="74" t="e">
        <f>F50/F57</f>
        <v>#DIV/0!</v>
      </c>
      <c r="H50" s="23"/>
      <c r="I50" s="2"/>
    </row>
    <row r="51" spans="1:9" ht="15">
      <c r="A51" s="17"/>
      <c r="B51" s="226" t="s">
        <v>38</v>
      </c>
      <c r="C51" s="226"/>
      <c r="D51" s="226"/>
      <c r="E51" s="4">
        <f>F33</f>
        <v>0</v>
      </c>
      <c r="F51" s="8">
        <f>E51/C10</f>
        <v>0</v>
      </c>
      <c r="G51" s="74" t="e">
        <f>F51/F57</f>
        <v>#DIV/0!</v>
      </c>
      <c r="H51" s="23"/>
      <c r="I51" s="2"/>
    </row>
    <row r="52" spans="1:9" ht="15">
      <c r="A52" s="17"/>
      <c r="B52" s="39" t="s">
        <v>39</v>
      </c>
      <c r="C52" s="39"/>
      <c r="D52" s="40"/>
      <c r="E52" s="6">
        <f>F37</f>
        <v>0</v>
      </c>
      <c r="F52" s="8">
        <f>E52/C10</f>
        <v>0</v>
      </c>
      <c r="G52" s="74" t="e">
        <f>F52/F57</f>
        <v>#DIV/0!</v>
      </c>
      <c r="H52" s="23"/>
      <c r="I52" s="2"/>
    </row>
    <row r="53" spans="1:9" ht="15">
      <c r="A53" s="17"/>
      <c r="B53" s="226" t="s">
        <v>47</v>
      </c>
      <c r="C53" s="226"/>
      <c r="D53" s="226"/>
      <c r="E53" s="9">
        <f>F43</f>
        <v>0</v>
      </c>
      <c r="F53" s="8">
        <f>E53/C10</f>
        <v>0</v>
      </c>
      <c r="G53" s="74" t="e">
        <f>F53/F57</f>
        <v>#DIV/0!</v>
      </c>
      <c r="H53" s="23"/>
      <c r="I53" s="2"/>
    </row>
    <row r="54" spans="1:9" ht="15">
      <c r="A54" s="17"/>
      <c r="B54" s="214" t="s">
        <v>9</v>
      </c>
      <c r="C54" s="214"/>
      <c r="D54" s="214"/>
      <c r="E54" s="46">
        <f>SUM(E49:E53)</f>
        <v>0</v>
      </c>
      <c r="F54" s="47">
        <f>SUM(F49:F53)</f>
        <v>0</v>
      </c>
      <c r="G54" s="73"/>
      <c r="H54" s="23"/>
      <c r="I54" s="2"/>
    </row>
    <row r="55" spans="1:9" ht="15">
      <c r="A55" s="17"/>
      <c r="B55" s="45" t="s">
        <v>32</v>
      </c>
      <c r="C55" s="90">
        <v>0.06</v>
      </c>
      <c r="D55" s="45"/>
      <c r="E55" s="4">
        <f>E54*C55</f>
        <v>0</v>
      </c>
      <c r="F55" s="4">
        <f>F54*C55</f>
        <v>0</v>
      </c>
      <c r="G55" s="73" t="e">
        <f>F55/F57</f>
        <v>#DIV/0!</v>
      </c>
      <c r="H55" s="23"/>
      <c r="I55" s="2"/>
    </row>
    <row r="56" spans="1:9" ht="15">
      <c r="A56" s="17"/>
      <c r="B56" s="228"/>
      <c r="C56" s="228"/>
      <c r="D56" s="228"/>
      <c r="E56" s="4"/>
      <c r="F56" s="4"/>
      <c r="G56" s="74"/>
      <c r="H56" s="23"/>
      <c r="I56" s="2"/>
    </row>
    <row r="57" spans="1:9" ht="15">
      <c r="A57" s="17"/>
      <c r="B57" s="220" t="s">
        <v>10</v>
      </c>
      <c r="C57" s="220"/>
      <c r="D57" s="220"/>
      <c r="E57" s="125">
        <f>SUM(E54:E56)</f>
        <v>0</v>
      </c>
      <c r="F57" s="126">
        <f>SUM(F54:F56)</f>
        <v>0</v>
      </c>
      <c r="G57" s="75" t="e">
        <f>SUM(G49:G56)</f>
        <v>#DIV/0!</v>
      </c>
      <c r="H57" s="23"/>
      <c r="I57" s="2"/>
    </row>
    <row r="58" spans="1:9" ht="15">
      <c r="A58" s="17"/>
      <c r="B58" s="70"/>
      <c r="C58" s="70"/>
      <c r="D58" s="70"/>
      <c r="E58" s="71"/>
      <c r="F58" s="5"/>
      <c r="G58" s="72"/>
      <c r="H58" s="23"/>
      <c r="I58" s="2"/>
    </row>
    <row r="59" spans="1:9" ht="20.25">
      <c r="A59" s="17"/>
      <c r="B59" s="132" t="s">
        <v>33</v>
      </c>
      <c r="C59" s="119"/>
      <c r="D59" s="120"/>
      <c r="E59" s="121"/>
      <c r="F59" s="131">
        <f>E57/C12</f>
        <v>0</v>
      </c>
      <c r="G59" s="122"/>
      <c r="H59" s="23"/>
      <c r="I59" s="2"/>
    </row>
    <row r="60" spans="1:9" ht="15.75" thickBot="1">
      <c r="A60" s="18"/>
      <c r="B60" s="24"/>
      <c r="C60" s="24"/>
      <c r="D60" s="24"/>
      <c r="E60" s="25"/>
      <c r="F60" s="26"/>
      <c r="G60" s="57"/>
      <c r="H60" s="28"/>
      <c r="I60" s="2"/>
    </row>
    <row r="61" spans="1:9" ht="15.75" thickTop="1">
      <c r="A61" s="1"/>
      <c r="B61" s="134"/>
      <c r="C61" s="134"/>
      <c r="D61" s="31"/>
      <c r="E61" s="14"/>
      <c r="F61" s="5"/>
      <c r="G61" s="2"/>
      <c r="H61" s="2"/>
      <c r="I61" s="2"/>
    </row>
  </sheetData>
  <sheetProtection/>
  <mergeCells count="22">
    <mergeCell ref="B54:D54"/>
    <mergeCell ref="B56:D56"/>
    <mergeCell ref="B57:D57"/>
    <mergeCell ref="B33:E33"/>
    <mergeCell ref="A45:G45"/>
    <mergeCell ref="B48:D48"/>
    <mergeCell ref="B50:D50"/>
    <mergeCell ref="B51:D51"/>
    <mergeCell ref="B53:D53"/>
    <mergeCell ref="B27:E27"/>
    <mergeCell ref="B28:E28"/>
    <mergeCell ref="B29:E29"/>
    <mergeCell ref="B30:E30"/>
    <mergeCell ref="B31:E31"/>
    <mergeCell ref="B32:E32"/>
    <mergeCell ref="A1:H1"/>
    <mergeCell ref="A2:H2"/>
    <mergeCell ref="A5:H5"/>
    <mergeCell ref="B15:C15"/>
    <mergeCell ref="B25:E25"/>
    <mergeCell ref="B26:E26"/>
    <mergeCell ref="B13:G13"/>
  </mergeCells>
  <printOptions/>
  <pageMargins left="0.511811024" right="0.511811024" top="0.787401575" bottom="0.787401575" header="0.31496062" footer="0.31496062"/>
  <pageSetup horizontalDpi="600" verticalDpi="600" orientation="portrait" paperSize="9" scale="75" r:id="rId3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3.421875" style="0" customWidth="1"/>
    <col min="2" max="2" width="26.140625" style="3" customWidth="1"/>
    <col min="3" max="3" width="12.7109375" style="3" bestFit="1" customWidth="1"/>
    <col min="4" max="4" width="23.421875" style="3" customWidth="1"/>
    <col min="5" max="5" width="13.28125" style="3" customWidth="1"/>
    <col min="6" max="6" width="19.28125" style="3" customWidth="1"/>
    <col min="7" max="7" width="20.8515625" style="3" customWidth="1"/>
    <col min="8" max="8" width="2.00390625" style="3" customWidth="1"/>
    <col min="9" max="9" width="2.421875" style="3" customWidth="1"/>
  </cols>
  <sheetData>
    <row r="1" spans="1:8" ht="20.25">
      <c r="A1" s="200" t="s">
        <v>14</v>
      </c>
      <c r="B1" s="200"/>
      <c r="C1" s="200"/>
      <c r="D1" s="200"/>
      <c r="E1" s="200"/>
      <c r="F1" s="200"/>
      <c r="G1" s="200"/>
      <c r="H1" s="200"/>
    </row>
    <row r="2" spans="1:8" ht="6.75" customHeight="1">
      <c r="A2" s="201"/>
      <c r="B2" s="201"/>
      <c r="C2" s="201"/>
      <c r="D2" s="201"/>
      <c r="E2" s="201"/>
      <c r="F2" s="201"/>
      <c r="G2" s="201"/>
      <c r="H2" s="201"/>
    </row>
    <row r="3" ht="15.75" thickBot="1"/>
    <row r="4" spans="1:9" ht="15.75" thickTop="1">
      <c r="A4" s="16"/>
      <c r="B4" s="19"/>
      <c r="C4" s="19"/>
      <c r="D4" s="19"/>
      <c r="E4" s="19"/>
      <c r="F4" s="19"/>
      <c r="G4" s="19"/>
      <c r="H4" s="20"/>
      <c r="I4" s="2"/>
    </row>
    <row r="5" spans="1:9" ht="23.25">
      <c r="A5" s="202" t="s">
        <v>66</v>
      </c>
      <c r="B5" s="203"/>
      <c r="C5" s="203"/>
      <c r="D5" s="203"/>
      <c r="E5" s="203"/>
      <c r="F5" s="203"/>
      <c r="G5" s="203"/>
      <c r="H5" s="204"/>
      <c r="I5" s="2"/>
    </row>
    <row r="6" spans="1:9" ht="15.75">
      <c r="A6" s="48"/>
      <c r="B6" s="49"/>
      <c r="C6" s="49"/>
      <c r="D6" s="49"/>
      <c r="E6" s="49"/>
      <c r="F6" s="49"/>
      <c r="G6" s="49"/>
      <c r="H6" s="50"/>
      <c r="I6" s="2"/>
    </row>
    <row r="7" spans="1:9" ht="25.5">
      <c r="A7" s="51"/>
      <c r="B7" s="115" t="s">
        <v>0</v>
      </c>
      <c r="C7" s="117" t="s">
        <v>2</v>
      </c>
      <c r="D7" s="79" t="s">
        <v>17</v>
      </c>
      <c r="E7" s="69" t="s">
        <v>1</v>
      </c>
      <c r="F7" s="68"/>
      <c r="G7" s="68"/>
      <c r="H7" s="52"/>
      <c r="I7" s="5"/>
    </row>
    <row r="8" spans="1:9" ht="15">
      <c r="A8" s="51"/>
      <c r="B8" s="116"/>
      <c r="C8" s="136">
        <v>0</v>
      </c>
      <c r="D8" s="105" t="s">
        <v>107</v>
      </c>
      <c r="E8" s="104"/>
      <c r="F8" s="106"/>
      <c r="G8" s="107"/>
      <c r="H8" s="53"/>
      <c r="I8" s="6"/>
    </row>
    <row r="9" spans="1:9" ht="15">
      <c r="A9" s="51"/>
      <c r="B9" s="110" t="s">
        <v>16</v>
      </c>
      <c r="C9" s="118">
        <v>200</v>
      </c>
      <c r="D9" s="110"/>
      <c r="E9" s="108"/>
      <c r="F9" s="106"/>
      <c r="G9" s="107"/>
      <c r="H9" s="53"/>
      <c r="I9" s="6"/>
    </row>
    <row r="10" spans="1:9" ht="15">
      <c r="A10" s="51"/>
      <c r="B10" s="110" t="s">
        <v>15</v>
      </c>
      <c r="C10" s="118">
        <v>10</v>
      </c>
      <c r="D10" s="110"/>
      <c r="E10" s="108"/>
      <c r="F10" s="106"/>
      <c r="G10" s="107"/>
      <c r="H10" s="53"/>
      <c r="I10" s="6"/>
    </row>
    <row r="11" spans="1:9" ht="15">
      <c r="A11" s="51"/>
      <c r="B11" s="110" t="s">
        <v>31</v>
      </c>
      <c r="C11" s="118">
        <v>112</v>
      </c>
      <c r="D11" s="110"/>
      <c r="E11" s="108"/>
      <c r="F11" s="106"/>
      <c r="G11" s="107"/>
      <c r="H11" s="53"/>
      <c r="I11" s="6"/>
    </row>
    <row r="12" spans="1:9" ht="15.75" thickBot="1">
      <c r="A12" s="51"/>
      <c r="B12" s="110" t="s">
        <v>44</v>
      </c>
      <c r="C12" s="118">
        <v>22400</v>
      </c>
      <c r="D12" s="110"/>
      <c r="E12" s="109"/>
      <c r="F12" s="107"/>
      <c r="G12" s="107"/>
      <c r="H12" s="53"/>
      <c r="I12" s="6"/>
    </row>
    <row r="13" spans="1:9" ht="15.75" thickTop="1">
      <c r="A13" s="16"/>
      <c r="B13" s="3" t="s">
        <v>98</v>
      </c>
      <c r="C13" s="5"/>
      <c r="D13" s="5"/>
      <c r="E13" s="5"/>
      <c r="F13" s="5"/>
      <c r="G13" s="5"/>
      <c r="H13" s="37"/>
      <c r="I13" s="2"/>
    </row>
    <row r="14" spans="1:9" ht="15">
      <c r="A14" s="80"/>
      <c r="B14" s="87" t="s">
        <v>35</v>
      </c>
      <c r="C14" s="84"/>
      <c r="D14" s="84"/>
      <c r="E14" s="82"/>
      <c r="F14" s="130" t="s">
        <v>4</v>
      </c>
      <c r="G14" s="130" t="s">
        <v>26</v>
      </c>
      <c r="H14" s="63"/>
      <c r="I14" s="2"/>
    </row>
    <row r="15" spans="1:9" ht="15">
      <c r="A15" s="17"/>
      <c r="B15" s="206" t="s">
        <v>13</v>
      </c>
      <c r="C15" s="206"/>
      <c r="D15" s="102">
        <v>0</v>
      </c>
      <c r="E15" s="56"/>
      <c r="F15" s="56"/>
      <c r="G15" s="56"/>
      <c r="H15" s="63"/>
      <c r="I15" s="2"/>
    </row>
    <row r="16" spans="1:9" ht="15">
      <c r="A16" s="17"/>
      <c r="B16" s="5" t="s">
        <v>5</v>
      </c>
      <c r="C16" s="103">
        <f>D15*22/100</f>
        <v>0</v>
      </c>
      <c r="D16" s="9"/>
      <c r="E16" s="5"/>
      <c r="F16" s="5"/>
      <c r="G16" s="5"/>
      <c r="H16" s="63"/>
      <c r="I16" s="2"/>
    </row>
    <row r="17" spans="1:9" ht="15">
      <c r="A17" s="17"/>
      <c r="B17" s="5" t="s">
        <v>6</v>
      </c>
      <c r="C17" s="103">
        <f>D15*8/100</f>
        <v>0</v>
      </c>
      <c r="D17" s="9"/>
      <c r="E17" s="5"/>
      <c r="F17" s="5"/>
      <c r="G17" s="5"/>
      <c r="H17" s="63"/>
      <c r="I17" s="2"/>
    </row>
    <row r="18" spans="1:9" ht="15">
      <c r="A18" s="17"/>
      <c r="B18" s="5" t="s">
        <v>7</v>
      </c>
      <c r="C18" s="103">
        <f>(D15+C16+C17)/12</f>
        <v>0</v>
      </c>
      <c r="D18" s="9"/>
      <c r="E18" s="5"/>
      <c r="F18" s="5"/>
      <c r="G18" s="5"/>
      <c r="H18" s="63"/>
      <c r="I18" s="2"/>
    </row>
    <row r="19" spans="1:9" ht="15">
      <c r="A19" s="17"/>
      <c r="B19" s="5" t="s">
        <v>11</v>
      </c>
      <c r="C19" s="103">
        <f>C18/3</f>
        <v>0</v>
      </c>
      <c r="D19" s="9"/>
      <c r="E19" s="64"/>
      <c r="F19" s="65"/>
      <c r="G19" s="5"/>
      <c r="H19" s="63"/>
      <c r="I19" s="2"/>
    </row>
    <row r="20" spans="1:9" ht="15">
      <c r="A20" s="17"/>
      <c r="B20" s="5" t="s">
        <v>18</v>
      </c>
      <c r="C20" s="15">
        <v>0</v>
      </c>
      <c r="D20" s="5"/>
      <c r="E20" s="62"/>
      <c r="F20" s="5"/>
      <c r="G20" s="5"/>
      <c r="H20" s="63"/>
      <c r="I20" s="2"/>
    </row>
    <row r="21" spans="1:9" ht="15">
      <c r="A21" s="17"/>
      <c r="B21" s="5" t="s">
        <v>8</v>
      </c>
      <c r="C21" s="9">
        <f>+D15/12</f>
        <v>0</v>
      </c>
      <c r="D21" s="5"/>
      <c r="E21" s="62"/>
      <c r="F21" s="5"/>
      <c r="G21" s="5"/>
      <c r="H21" s="63"/>
      <c r="I21" s="2"/>
    </row>
    <row r="22" spans="1:9" ht="15.75" thickBot="1">
      <c r="A22" s="17"/>
      <c r="B22" s="3" t="s">
        <v>52</v>
      </c>
      <c r="C22" s="127">
        <f>C21*22/100</f>
        <v>0</v>
      </c>
      <c r="D22" s="66">
        <f>SUM(C16:C22)</f>
        <v>0</v>
      </c>
      <c r="E22" s="66"/>
      <c r="F22" s="67">
        <f>G22*12</f>
        <v>0</v>
      </c>
      <c r="G22" s="67">
        <f>D15+D22</f>
        <v>0</v>
      </c>
      <c r="H22" s="63"/>
      <c r="I22" s="2"/>
    </row>
    <row r="23" spans="1:9" ht="15.75" thickTop="1">
      <c r="A23" s="16"/>
      <c r="B23" s="31"/>
      <c r="C23" s="31"/>
      <c r="D23" s="31"/>
      <c r="E23" s="32"/>
      <c r="F23" s="38"/>
      <c r="G23" s="19"/>
      <c r="H23" s="20"/>
      <c r="I23" s="6"/>
    </row>
    <row r="24" spans="1:9" ht="15">
      <c r="A24" s="80"/>
      <c r="B24" s="84" t="s">
        <v>37</v>
      </c>
      <c r="C24" s="85"/>
      <c r="D24" s="85"/>
      <c r="E24" s="86"/>
      <c r="F24" s="111" t="s">
        <v>34</v>
      </c>
      <c r="G24" s="112" t="s">
        <v>26</v>
      </c>
      <c r="H24" s="23"/>
      <c r="I24" s="6"/>
    </row>
    <row r="25" spans="1:9" ht="15">
      <c r="A25" s="17"/>
      <c r="B25" s="208" t="s">
        <v>19</v>
      </c>
      <c r="C25" s="208"/>
      <c r="D25" s="208"/>
      <c r="E25" s="208"/>
      <c r="F25" s="100">
        <v>0</v>
      </c>
      <c r="G25" s="10"/>
      <c r="H25" s="23"/>
      <c r="I25" s="6"/>
    </row>
    <row r="26" spans="1:9" ht="15">
      <c r="A26" s="17"/>
      <c r="B26" s="208" t="s">
        <v>20</v>
      </c>
      <c r="C26" s="208"/>
      <c r="D26" s="208"/>
      <c r="E26" s="208"/>
      <c r="F26" s="100">
        <v>0</v>
      </c>
      <c r="G26" s="10"/>
      <c r="H26" s="23"/>
      <c r="I26" s="6"/>
    </row>
    <row r="27" spans="1:9" ht="15">
      <c r="A27" s="17"/>
      <c r="B27" s="208" t="s">
        <v>21</v>
      </c>
      <c r="C27" s="208"/>
      <c r="D27" s="208"/>
      <c r="E27" s="208"/>
      <c r="F27" s="100">
        <v>0</v>
      </c>
      <c r="G27" s="10"/>
      <c r="H27" s="23"/>
      <c r="I27" s="6"/>
    </row>
    <row r="28" spans="1:9" ht="15">
      <c r="A28" s="17"/>
      <c r="B28" s="208" t="s">
        <v>22</v>
      </c>
      <c r="C28" s="208"/>
      <c r="D28" s="208"/>
      <c r="E28" s="208"/>
      <c r="F28" s="100">
        <v>0</v>
      </c>
      <c r="G28" s="10"/>
      <c r="H28" s="23"/>
      <c r="I28" s="6"/>
    </row>
    <row r="29" spans="1:9" ht="15">
      <c r="A29" s="17"/>
      <c r="B29" s="208" t="s">
        <v>23</v>
      </c>
      <c r="C29" s="208"/>
      <c r="D29" s="208"/>
      <c r="E29" s="208"/>
      <c r="F29" s="100">
        <v>0</v>
      </c>
      <c r="G29" s="10"/>
      <c r="H29" s="23"/>
      <c r="I29" s="6"/>
    </row>
    <row r="30" spans="1:9" ht="15">
      <c r="A30" s="17"/>
      <c r="B30" s="208" t="s">
        <v>24</v>
      </c>
      <c r="C30" s="208"/>
      <c r="D30" s="208"/>
      <c r="E30" s="208"/>
      <c r="F30" s="100">
        <v>0</v>
      </c>
      <c r="G30" s="10"/>
      <c r="H30" s="23"/>
      <c r="I30" s="6"/>
    </row>
    <row r="31" spans="1:9" ht="15">
      <c r="A31" s="17"/>
      <c r="B31" s="208" t="s">
        <v>40</v>
      </c>
      <c r="C31" s="208"/>
      <c r="D31" s="208"/>
      <c r="E31" s="208"/>
      <c r="F31" s="100">
        <v>0</v>
      </c>
      <c r="G31" s="10"/>
      <c r="H31" s="23"/>
      <c r="I31" s="6"/>
    </row>
    <row r="32" spans="1:9" ht="15">
      <c r="A32" s="17"/>
      <c r="B32" s="211" t="s">
        <v>25</v>
      </c>
      <c r="C32" s="211"/>
      <c r="D32" s="211"/>
      <c r="E32" s="211"/>
      <c r="F32" s="101">
        <v>0</v>
      </c>
      <c r="G32" s="13"/>
      <c r="H32" s="23"/>
      <c r="I32" s="6"/>
    </row>
    <row r="33" spans="1:9" ht="15.75" thickBot="1">
      <c r="A33" s="17"/>
      <c r="B33" s="222" t="s">
        <v>12</v>
      </c>
      <c r="C33" s="222"/>
      <c r="D33" s="222"/>
      <c r="E33" s="222"/>
      <c r="F33" s="128">
        <f>SUM(F25:F32)</f>
        <v>0</v>
      </c>
      <c r="G33" s="129">
        <f>F33/12</f>
        <v>0</v>
      </c>
      <c r="H33" s="23"/>
      <c r="I33" s="6"/>
    </row>
    <row r="34" spans="1:9" ht="15.75" thickTop="1">
      <c r="A34" s="16"/>
      <c r="B34" s="19"/>
      <c r="C34" s="19"/>
      <c r="D34" s="19"/>
      <c r="E34" s="34"/>
      <c r="F34" s="35"/>
      <c r="G34" s="19"/>
      <c r="H34" s="20"/>
      <c r="I34" s="6"/>
    </row>
    <row r="35" spans="1:9" ht="15">
      <c r="A35" s="80"/>
      <c r="B35" s="81" t="s">
        <v>50</v>
      </c>
      <c r="C35" s="82"/>
      <c r="D35" s="82"/>
      <c r="E35" s="83"/>
      <c r="F35" s="88" t="s">
        <v>46</v>
      </c>
      <c r="G35" s="88" t="s">
        <v>26</v>
      </c>
      <c r="H35" s="23"/>
      <c r="I35" s="6"/>
    </row>
    <row r="36" spans="1:9" ht="15">
      <c r="A36" s="17"/>
      <c r="B36" s="42"/>
      <c r="C36" s="10"/>
      <c r="D36" s="43" t="s">
        <v>28</v>
      </c>
      <c r="E36" s="44" t="s">
        <v>29</v>
      </c>
      <c r="F36" s="43" t="s">
        <v>30</v>
      </c>
      <c r="G36" s="77"/>
      <c r="H36" s="23"/>
      <c r="I36" s="6"/>
    </row>
    <row r="37" spans="1:9" ht="15">
      <c r="A37" s="17"/>
      <c r="B37" s="78" t="s">
        <v>27</v>
      </c>
      <c r="C37" s="54"/>
      <c r="D37" s="89">
        <v>9</v>
      </c>
      <c r="E37" s="135">
        <v>0</v>
      </c>
      <c r="F37" s="97">
        <f>(C12*E37)/D37</f>
        <v>0</v>
      </c>
      <c r="G37" s="99">
        <f>F37/C10</f>
        <v>0</v>
      </c>
      <c r="H37" s="23"/>
      <c r="I37" s="6"/>
    </row>
    <row r="38" spans="1:9" ht="15">
      <c r="A38" s="17"/>
      <c r="B38" s="93"/>
      <c r="C38" s="93"/>
      <c r="D38" s="93"/>
      <c r="E38" s="94"/>
      <c r="F38" s="95"/>
      <c r="G38" s="76"/>
      <c r="H38" s="21"/>
      <c r="I38" s="6"/>
    </row>
    <row r="39" spans="1:9" ht="15">
      <c r="A39" s="80"/>
      <c r="B39" s="81" t="s">
        <v>51</v>
      </c>
      <c r="C39" s="82"/>
      <c r="D39" s="82"/>
      <c r="E39" s="83"/>
      <c r="F39" s="88" t="s">
        <v>46</v>
      </c>
      <c r="G39" s="88" t="s">
        <v>26</v>
      </c>
      <c r="H39" s="23"/>
      <c r="I39" s="6"/>
    </row>
    <row r="40" spans="1:9" ht="15">
      <c r="A40" s="17"/>
      <c r="B40" s="78" t="s">
        <v>41</v>
      </c>
      <c r="C40" s="91">
        <v>25</v>
      </c>
      <c r="D40" s="54" t="s">
        <v>48</v>
      </c>
      <c r="E40" s="55"/>
      <c r="F40" s="97">
        <f>F37*C40/100</f>
        <v>0</v>
      </c>
      <c r="G40" s="97">
        <f>F40/10</f>
        <v>0</v>
      </c>
      <c r="H40" s="23"/>
      <c r="I40" s="6"/>
    </row>
    <row r="41" spans="1:9" ht="15">
      <c r="A41" s="17"/>
      <c r="B41" s="41" t="s">
        <v>42</v>
      </c>
      <c r="C41" s="92">
        <v>50</v>
      </c>
      <c r="D41" s="10" t="s">
        <v>48</v>
      </c>
      <c r="E41" s="12"/>
      <c r="F41" s="97">
        <f>F40*C41/100</f>
        <v>0</v>
      </c>
      <c r="G41" s="97">
        <f>F41/10</f>
        <v>0</v>
      </c>
      <c r="H41" s="23"/>
      <c r="I41" s="6"/>
    </row>
    <row r="42" spans="1:9" ht="15">
      <c r="A42" s="17"/>
      <c r="B42" s="41" t="s">
        <v>43</v>
      </c>
      <c r="C42" s="92">
        <v>25</v>
      </c>
      <c r="D42" s="10" t="s">
        <v>48</v>
      </c>
      <c r="E42" s="12"/>
      <c r="F42" s="98">
        <f>F41*C42/100</f>
        <v>0</v>
      </c>
      <c r="G42" s="98">
        <f>F42/10</f>
        <v>0</v>
      </c>
      <c r="H42" s="23"/>
      <c r="I42" s="6"/>
    </row>
    <row r="43" spans="1:9" ht="15.75" thickBot="1">
      <c r="A43" s="17"/>
      <c r="B43" s="39"/>
      <c r="C43" s="2"/>
      <c r="D43" s="2"/>
      <c r="E43" s="114" t="s">
        <v>12</v>
      </c>
      <c r="F43" s="113">
        <f>SUM(F40:F42)</f>
        <v>0</v>
      </c>
      <c r="G43" s="98">
        <f>SUM(G40:G42)</f>
        <v>0</v>
      </c>
      <c r="H43" s="23"/>
      <c r="I43" s="6"/>
    </row>
    <row r="44" spans="1:9" ht="15.75" thickTop="1">
      <c r="A44" s="60"/>
      <c r="B44" s="19"/>
      <c r="C44" s="19"/>
      <c r="D44" s="19"/>
      <c r="E44" s="29"/>
      <c r="F44" s="19"/>
      <c r="G44" s="58"/>
      <c r="H44" s="59"/>
      <c r="I44" s="6"/>
    </row>
    <row r="45" spans="1:9" ht="21">
      <c r="A45" s="223" t="s">
        <v>53</v>
      </c>
      <c r="B45" s="223"/>
      <c r="C45" s="223"/>
      <c r="D45" s="223"/>
      <c r="E45" s="223"/>
      <c r="F45" s="223"/>
      <c r="G45" s="223"/>
      <c r="H45" s="8"/>
      <c r="I45" s="6"/>
    </row>
    <row r="46" spans="1:9" ht="15.75" thickBot="1">
      <c r="A46" s="61"/>
      <c r="B46" s="27"/>
      <c r="C46" s="27"/>
      <c r="D46" s="27"/>
      <c r="E46" s="30"/>
      <c r="F46" s="27"/>
      <c r="G46" s="33"/>
      <c r="H46" s="36"/>
      <c r="I46" s="6"/>
    </row>
    <row r="47" spans="1:9" ht="15.75" thickTop="1">
      <c r="A47" s="17"/>
      <c r="B47" s="7"/>
      <c r="C47" s="2"/>
      <c r="D47" s="2"/>
      <c r="E47" s="6"/>
      <c r="F47" s="22"/>
      <c r="G47" s="6"/>
      <c r="H47" s="21"/>
      <c r="I47" s="6"/>
    </row>
    <row r="48" spans="1:9" ht="15">
      <c r="A48" s="17"/>
      <c r="B48" s="220" t="s">
        <v>3</v>
      </c>
      <c r="C48" s="220"/>
      <c r="D48" s="220"/>
      <c r="E48" s="123" t="s">
        <v>4</v>
      </c>
      <c r="F48" s="124" t="s">
        <v>26</v>
      </c>
      <c r="G48" s="72"/>
      <c r="H48" s="23"/>
      <c r="I48" s="2"/>
    </row>
    <row r="49" spans="1:9" ht="15">
      <c r="A49" s="17"/>
      <c r="B49" s="133" t="s">
        <v>45</v>
      </c>
      <c r="C49" s="96">
        <v>0.25</v>
      </c>
      <c r="D49" s="133"/>
      <c r="E49" s="6">
        <f>C8*C49</f>
        <v>0</v>
      </c>
      <c r="F49" s="8">
        <f>E49/C10</f>
        <v>0</v>
      </c>
      <c r="G49" s="73" t="e">
        <f>F49/F57</f>
        <v>#DIV/0!</v>
      </c>
      <c r="H49" s="23"/>
      <c r="I49" s="2"/>
    </row>
    <row r="50" spans="1:9" ht="15">
      <c r="A50" s="17"/>
      <c r="B50" s="226" t="s">
        <v>36</v>
      </c>
      <c r="C50" s="226"/>
      <c r="D50" s="226"/>
      <c r="E50" s="11">
        <f>F22</f>
        <v>0</v>
      </c>
      <c r="F50" s="8">
        <f>E50/12</f>
        <v>0</v>
      </c>
      <c r="G50" s="74" t="e">
        <f>F50/F57</f>
        <v>#DIV/0!</v>
      </c>
      <c r="H50" s="23"/>
      <c r="I50" s="2"/>
    </row>
    <row r="51" spans="1:9" ht="15">
      <c r="A51" s="17"/>
      <c r="B51" s="226" t="s">
        <v>38</v>
      </c>
      <c r="C51" s="226"/>
      <c r="D51" s="226"/>
      <c r="E51" s="4">
        <f>F33</f>
        <v>0</v>
      </c>
      <c r="F51" s="8">
        <f>E51/C10</f>
        <v>0</v>
      </c>
      <c r="G51" s="74" t="e">
        <f>F51/F57</f>
        <v>#DIV/0!</v>
      </c>
      <c r="H51" s="23"/>
      <c r="I51" s="2"/>
    </row>
    <row r="52" spans="1:9" ht="15">
      <c r="A52" s="17"/>
      <c r="B52" s="39" t="s">
        <v>39</v>
      </c>
      <c r="C52" s="39"/>
      <c r="D52" s="40"/>
      <c r="E52" s="6">
        <f>F37</f>
        <v>0</v>
      </c>
      <c r="F52" s="8">
        <f>E52/C10</f>
        <v>0</v>
      </c>
      <c r="G52" s="74" t="e">
        <f>F52/F57</f>
        <v>#DIV/0!</v>
      </c>
      <c r="H52" s="23"/>
      <c r="I52" s="2"/>
    </row>
    <row r="53" spans="1:9" ht="15">
      <c r="A53" s="17"/>
      <c r="B53" s="226" t="s">
        <v>47</v>
      </c>
      <c r="C53" s="226"/>
      <c r="D53" s="226"/>
      <c r="E53" s="9">
        <f>F43</f>
        <v>0</v>
      </c>
      <c r="F53" s="8">
        <f>E53/C10</f>
        <v>0</v>
      </c>
      <c r="G53" s="74" t="e">
        <f>F53/F57</f>
        <v>#DIV/0!</v>
      </c>
      <c r="H53" s="23"/>
      <c r="I53" s="2"/>
    </row>
    <row r="54" spans="1:9" ht="15">
      <c r="A54" s="17"/>
      <c r="B54" s="214" t="s">
        <v>9</v>
      </c>
      <c r="C54" s="214"/>
      <c r="D54" s="214"/>
      <c r="E54" s="46">
        <f>SUM(E49:E53)</f>
        <v>0</v>
      </c>
      <c r="F54" s="47">
        <f>SUM(F49:F53)</f>
        <v>0</v>
      </c>
      <c r="G54" s="73"/>
      <c r="H54" s="23"/>
      <c r="I54" s="2"/>
    </row>
    <row r="55" spans="1:9" ht="15">
      <c r="A55" s="17"/>
      <c r="B55" s="45" t="s">
        <v>32</v>
      </c>
      <c r="C55" s="90">
        <v>0.06</v>
      </c>
      <c r="D55" s="45"/>
      <c r="E55" s="4">
        <f>E54*C55</f>
        <v>0</v>
      </c>
      <c r="F55" s="4">
        <f>F54*C55</f>
        <v>0</v>
      </c>
      <c r="G55" s="73" t="e">
        <f>F55/F57</f>
        <v>#DIV/0!</v>
      </c>
      <c r="H55" s="23"/>
      <c r="I55" s="2"/>
    </row>
    <row r="56" spans="1:9" ht="15">
      <c r="A56" s="17"/>
      <c r="B56" s="228"/>
      <c r="C56" s="228"/>
      <c r="D56" s="228"/>
      <c r="E56" s="4"/>
      <c r="F56" s="4"/>
      <c r="G56" s="74"/>
      <c r="H56" s="23"/>
      <c r="I56" s="2"/>
    </row>
    <row r="57" spans="1:9" ht="15">
      <c r="A57" s="17"/>
      <c r="B57" s="220" t="s">
        <v>10</v>
      </c>
      <c r="C57" s="220"/>
      <c r="D57" s="220"/>
      <c r="E57" s="125">
        <f>SUM(E54:E56)</f>
        <v>0</v>
      </c>
      <c r="F57" s="126">
        <f>SUM(F54:F56)</f>
        <v>0</v>
      </c>
      <c r="G57" s="75" t="e">
        <f>SUM(G49:G56)</f>
        <v>#DIV/0!</v>
      </c>
      <c r="H57" s="23"/>
      <c r="I57" s="2"/>
    </row>
    <row r="58" spans="1:9" ht="15">
      <c r="A58" s="17"/>
      <c r="B58" s="70"/>
      <c r="C58" s="70"/>
      <c r="D58" s="70"/>
      <c r="E58" s="71"/>
      <c r="F58" s="5"/>
      <c r="G58" s="72"/>
      <c r="H58" s="23"/>
      <c r="I58" s="2"/>
    </row>
    <row r="59" spans="1:9" ht="20.25">
      <c r="A59" s="17"/>
      <c r="B59" s="132" t="s">
        <v>33</v>
      </c>
      <c r="C59" s="119"/>
      <c r="D59" s="120"/>
      <c r="E59" s="121"/>
      <c r="F59" s="131">
        <f>E57/C12</f>
        <v>0</v>
      </c>
      <c r="G59" s="122"/>
      <c r="H59" s="23"/>
      <c r="I59" s="2"/>
    </row>
    <row r="60" spans="1:9" ht="15.75" thickBot="1">
      <c r="A60" s="18"/>
      <c r="B60" s="24"/>
      <c r="C60" s="24"/>
      <c r="D60" s="24"/>
      <c r="E60" s="25"/>
      <c r="F60" s="26"/>
      <c r="G60" s="57"/>
      <c r="H60" s="28"/>
      <c r="I60" s="2"/>
    </row>
    <row r="61" spans="1:9" ht="15.75" thickTop="1">
      <c r="A61" s="1"/>
      <c r="B61" s="134"/>
      <c r="C61" s="134"/>
      <c r="D61" s="31"/>
      <c r="E61" s="14"/>
      <c r="F61" s="5"/>
      <c r="G61" s="2"/>
      <c r="H61" s="2"/>
      <c r="I61" s="2"/>
    </row>
  </sheetData>
  <sheetProtection/>
  <mergeCells count="21">
    <mergeCell ref="B54:D54"/>
    <mergeCell ref="B56:D56"/>
    <mergeCell ref="B57:D57"/>
    <mergeCell ref="B33:E33"/>
    <mergeCell ref="A45:G45"/>
    <mergeCell ref="B48:D48"/>
    <mergeCell ref="B50:D50"/>
    <mergeCell ref="B51:D51"/>
    <mergeCell ref="B53:D53"/>
    <mergeCell ref="B27:E27"/>
    <mergeCell ref="B28:E28"/>
    <mergeCell ref="B29:E29"/>
    <mergeCell ref="B30:E30"/>
    <mergeCell ref="B31:E31"/>
    <mergeCell ref="B32:E32"/>
    <mergeCell ref="A1:H1"/>
    <mergeCell ref="A2:H2"/>
    <mergeCell ref="A5:H5"/>
    <mergeCell ref="B15:C15"/>
    <mergeCell ref="B25:E25"/>
    <mergeCell ref="B26:E26"/>
  </mergeCells>
  <printOptions/>
  <pageMargins left="0.511811024" right="0.511811024" top="0.787401575" bottom="0.787401575" header="0.31496062" footer="0.31496062"/>
  <pageSetup horizontalDpi="600" verticalDpi="600" orientation="portrait" paperSize="9" scale="75" r:id="rId3"/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3.421875" style="0" customWidth="1"/>
    <col min="2" max="2" width="26.140625" style="3" customWidth="1"/>
    <col min="3" max="3" width="12.7109375" style="3" bestFit="1" customWidth="1"/>
    <col min="4" max="4" width="23.421875" style="3" customWidth="1"/>
    <col min="5" max="5" width="13.28125" style="3" customWidth="1"/>
    <col min="6" max="6" width="19.28125" style="3" customWidth="1"/>
    <col min="7" max="7" width="20.8515625" style="3" customWidth="1"/>
    <col min="8" max="8" width="2.00390625" style="3" customWidth="1"/>
    <col min="9" max="9" width="2.421875" style="3" customWidth="1"/>
  </cols>
  <sheetData>
    <row r="1" spans="1:8" ht="20.25">
      <c r="A1" s="200" t="s">
        <v>14</v>
      </c>
      <c r="B1" s="200"/>
      <c r="C1" s="200"/>
      <c r="D1" s="200"/>
      <c r="E1" s="200"/>
      <c r="F1" s="200"/>
      <c r="G1" s="200"/>
      <c r="H1" s="200"/>
    </row>
    <row r="2" spans="1:8" ht="6.75" customHeight="1">
      <c r="A2" s="201"/>
      <c r="B2" s="201"/>
      <c r="C2" s="201"/>
      <c r="D2" s="201"/>
      <c r="E2" s="201"/>
      <c r="F2" s="201"/>
      <c r="G2" s="201"/>
      <c r="H2" s="201"/>
    </row>
    <row r="3" ht="15.75" thickBot="1"/>
    <row r="4" spans="1:9" ht="15.75" thickTop="1">
      <c r="A4" s="16"/>
      <c r="B4" s="19"/>
      <c r="C4" s="19"/>
      <c r="D4" s="19"/>
      <c r="E4" s="19"/>
      <c r="F4" s="19"/>
      <c r="G4" s="19"/>
      <c r="H4" s="20"/>
      <c r="I4" s="2"/>
    </row>
    <row r="5" spans="1:9" ht="23.25">
      <c r="A5" s="202" t="s">
        <v>68</v>
      </c>
      <c r="B5" s="203"/>
      <c r="C5" s="203"/>
      <c r="D5" s="203"/>
      <c r="E5" s="203"/>
      <c r="F5" s="203"/>
      <c r="G5" s="203"/>
      <c r="H5" s="204"/>
      <c r="I5" s="2"/>
    </row>
    <row r="6" spans="1:9" ht="15.75">
      <c r="A6" s="48"/>
      <c r="B6" s="49"/>
      <c r="C6" s="49"/>
      <c r="D6" s="49"/>
      <c r="E6" s="49"/>
      <c r="F6" s="49"/>
      <c r="G6" s="49"/>
      <c r="H6" s="50"/>
      <c r="I6" s="2"/>
    </row>
    <row r="7" spans="1:9" ht="25.5">
      <c r="A7" s="51"/>
      <c r="B7" s="115" t="s">
        <v>0</v>
      </c>
      <c r="C7" s="117" t="s">
        <v>2</v>
      </c>
      <c r="D7" s="79" t="s">
        <v>17</v>
      </c>
      <c r="E7" s="69" t="s">
        <v>1</v>
      </c>
      <c r="F7" s="68"/>
      <c r="G7" s="68"/>
      <c r="H7" s="52"/>
      <c r="I7" s="5"/>
    </row>
    <row r="8" spans="1:9" ht="15">
      <c r="A8" s="51"/>
      <c r="B8" s="116"/>
      <c r="C8" s="136">
        <v>0</v>
      </c>
      <c r="D8" s="105" t="s">
        <v>107</v>
      </c>
      <c r="E8" s="104"/>
      <c r="F8" s="106"/>
      <c r="G8" s="107"/>
      <c r="H8" s="53"/>
      <c r="I8" s="6"/>
    </row>
    <row r="9" spans="1:9" ht="15">
      <c r="A9" s="51"/>
      <c r="B9" s="110" t="s">
        <v>16</v>
      </c>
      <c r="C9" s="118">
        <v>200</v>
      </c>
      <c r="D9" s="110"/>
      <c r="E9" s="108"/>
      <c r="F9" s="106"/>
      <c r="G9" s="107"/>
      <c r="H9" s="53"/>
      <c r="I9" s="6"/>
    </row>
    <row r="10" spans="1:9" ht="15">
      <c r="A10" s="51"/>
      <c r="B10" s="110" t="s">
        <v>15</v>
      </c>
      <c r="C10" s="118">
        <v>10</v>
      </c>
      <c r="D10" s="110"/>
      <c r="E10" s="108"/>
      <c r="F10" s="106"/>
      <c r="G10" s="107"/>
      <c r="H10" s="53"/>
      <c r="I10" s="6"/>
    </row>
    <row r="11" spans="1:9" ht="15">
      <c r="A11" s="51"/>
      <c r="B11" s="110" t="s">
        <v>31</v>
      </c>
      <c r="C11" s="118">
        <v>155</v>
      </c>
      <c r="D11" s="110"/>
      <c r="E11" s="108"/>
      <c r="F11" s="106"/>
      <c r="G11" s="107"/>
      <c r="H11" s="53"/>
      <c r="I11" s="6"/>
    </row>
    <row r="12" spans="1:9" ht="15.75" thickBot="1">
      <c r="A12" s="51"/>
      <c r="B12" s="110" t="s">
        <v>44</v>
      </c>
      <c r="C12" s="118">
        <v>31000</v>
      </c>
      <c r="D12" s="110"/>
      <c r="E12" s="109"/>
      <c r="F12" s="107"/>
      <c r="G12" s="107"/>
      <c r="H12" s="53"/>
      <c r="I12" s="6"/>
    </row>
    <row r="13" spans="1:9" ht="15.75" thickTop="1">
      <c r="A13" s="16"/>
      <c r="B13" s="229" t="s">
        <v>67</v>
      </c>
      <c r="C13" s="229"/>
      <c r="D13" s="229"/>
      <c r="E13" s="229"/>
      <c r="F13" s="229"/>
      <c r="G13" s="229"/>
      <c r="H13" s="37"/>
      <c r="I13" s="2"/>
    </row>
    <row r="14" spans="1:9" ht="15">
      <c r="A14" s="80"/>
      <c r="B14" s="87" t="s">
        <v>35</v>
      </c>
      <c r="C14" s="84"/>
      <c r="D14" s="84"/>
      <c r="E14" s="82"/>
      <c r="F14" s="130" t="s">
        <v>4</v>
      </c>
      <c r="G14" s="130" t="s">
        <v>26</v>
      </c>
      <c r="H14" s="63"/>
      <c r="I14" s="2"/>
    </row>
    <row r="15" spans="1:9" ht="15">
      <c r="A15" s="17"/>
      <c r="B15" s="206" t="s">
        <v>13</v>
      </c>
      <c r="C15" s="206"/>
      <c r="D15" s="102">
        <v>0</v>
      </c>
      <c r="E15" s="56"/>
      <c r="F15" s="56"/>
      <c r="G15" s="56"/>
      <c r="H15" s="63"/>
      <c r="I15" s="2"/>
    </row>
    <row r="16" spans="1:9" ht="15">
      <c r="A16" s="17"/>
      <c r="B16" s="5" t="s">
        <v>5</v>
      </c>
      <c r="C16" s="103">
        <f>D15*22/100</f>
        <v>0</v>
      </c>
      <c r="D16" s="9"/>
      <c r="E16" s="5"/>
      <c r="F16" s="5"/>
      <c r="G16" s="5"/>
      <c r="H16" s="63"/>
      <c r="I16" s="2"/>
    </row>
    <row r="17" spans="1:9" ht="15">
      <c r="A17" s="17"/>
      <c r="B17" s="5" t="s">
        <v>6</v>
      </c>
      <c r="C17" s="103">
        <f>D15*8/100</f>
        <v>0</v>
      </c>
      <c r="D17" s="9"/>
      <c r="E17" s="5"/>
      <c r="F17" s="5"/>
      <c r="G17" s="5"/>
      <c r="H17" s="63"/>
      <c r="I17" s="2"/>
    </row>
    <row r="18" spans="1:9" ht="15">
      <c r="A18" s="17"/>
      <c r="B18" s="5" t="s">
        <v>7</v>
      </c>
      <c r="C18" s="103">
        <f>(D15+C16+C17)/12</f>
        <v>0</v>
      </c>
      <c r="D18" s="9"/>
      <c r="E18" s="5"/>
      <c r="F18" s="5"/>
      <c r="G18" s="5"/>
      <c r="H18" s="63"/>
      <c r="I18" s="2"/>
    </row>
    <row r="19" spans="1:9" ht="15">
      <c r="A19" s="17"/>
      <c r="B19" s="5" t="s">
        <v>11</v>
      </c>
      <c r="C19" s="103">
        <f>C18/3</f>
        <v>0</v>
      </c>
      <c r="D19" s="9"/>
      <c r="E19" s="64"/>
      <c r="F19" s="65"/>
      <c r="G19" s="5"/>
      <c r="H19" s="63"/>
      <c r="I19" s="2"/>
    </row>
    <row r="20" spans="1:9" ht="15">
      <c r="A20" s="17"/>
      <c r="B20" s="5" t="s">
        <v>18</v>
      </c>
      <c r="C20" s="15">
        <v>0</v>
      </c>
      <c r="D20" s="5"/>
      <c r="E20" s="62"/>
      <c r="F20" s="5"/>
      <c r="G20" s="5"/>
      <c r="H20" s="63"/>
      <c r="I20" s="2"/>
    </row>
    <row r="21" spans="1:9" ht="15">
      <c r="A21" s="17"/>
      <c r="B21" s="5" t="s">
        <v>8</v>
      </c>
      <c r="C21" s="9">
        <f>+D15/12</f>
        <v>0</v>
      </c>
      <c r="D21" s="5"/>
      <c r="E21" s="62"/>
      <c r="F21" s="5"/>
      <c r="G21" s="5"/>
      <c r="H21" s="63"/>
      <c r="I21" s="2"/>
    </row>
    <row r="22" spans="1:9" ht="15.75" thickBot="1">
      <c r="A22" s="17"/>
      <c r="B22" s="3" t="s">
        <v>52</v>
      </c>
      <c r="C22" s="127">
        <f>C21*22/100</f>
        <v>0</v>
      </c>
      <c r="D22" s="66">
        <f>SUM(C16:C22)</f>
        <v>0</v>
      </c>
      <c r="E22" s="66"/>
      <c r="F22" s="67">
        <f>G22*12</f>
        <v>0</v>
      </c>
      <c r="G22" s="67">
        <f>D15+D22</f>
        <v>0</v>
      </c>
      <c r="H22" s="63"/>
      <c r="I22" s="2"/>
    </row>
    <row r="23" spans="1:9" ht="15.75" thickTop="1">
      <c r="A23" s="16"/>
      <c r="B23" s="31"/>
      <c r="C23" s="31"/>
      <c r="D23" s="31"/>
      <c r="E23" s="32"/>
      <c r="F23" s="38"/>
      <c r="G23" s="19"/>
      <c r="H23" s="20"/>
      <c r="I23" s="6"/>
    </row>
    <row r="24" spans="1:9" ht="15">
      <c r="A24" s="80"/>
      <c r="B24" s="84" t="s">
        <v>37</v>
      </c>
      <c r="C24" s="85"/>
      <c r="D24" s="85"/>
      <c r="E24" s="86"/>
      <c r="F24" s="111" t="s">
        <v>34</v>
      </c>
      <c r="G24" s="112" t="s">
        <v>26</v>
      </c>
      <c r="H24" s="23"/>
      <c r="I24" s="6"/>
    </row>
    <row r="25" spans="1:9" ht="15">
      <c r="A25" s="17"/>
      <c r="B25" s="208" t="s">
        <v>19</v>
      </c>
      <c r="C25" s="208"/>
      <c r="D25" s="208"/>
      <c r="E25" s="208"/>
      <c r="F25" s="100">
        <v>0</v>
      </c>
      <c r="G25" s="10"/>
      <c r="H25" s="23"/>
      <c r="I25" s="6"/>
    </row>
    <row r="26" spans="1:9" ht="15">
      <c r="A26" s="17"/>
      <c r="B26" s="208" t="s">
        <v>20</v>
      </c>
      <c r="C26" s="208"/>
      <c r="D26" s="208"/>
      <c r="E26" s="208"/>
      <c r="F26" s="100">
        <v>0</v>
      </c>
      <c r="G26" s="10"/>
      <c r="H26" s="23"/>
      <c r="I26" s="6"/>
    </row>
    <row r="27" spans="1:9" ht="15">
      <c r="A27" s="17"/>
      <c r="B27" s="208" t="s">
        <v>21</v>
      </c>
      <c r="C27" s="208"/>
      <c r="D27" s="208"/>
      <c r="E27" s="208"/>
      <c r="F27" s="100">
        <v>0</v>
      </c>
      <c r="G27" s="10"/>
      <c r="H27" s="23"/>
      <c r="I27" s="6"/>
    </row>
    <row r="28" spans="1:9" ht="15">
      <c r="A28" s="17"/>
      <c r="B28" s="208" t="s">
        <v>22</v>
      </c>
      <c r="C28" s="208"/>
      <c r="D28" s="208"/>
      <c r="E28" s="208"/>
      <c r="F28" s="100">
        <v>0</v>
      </c>
      <c r="G28" s="10"/>
      <c r="H28" s="23"/>
      <c r="I28" s="6"/>
    </row>
    <row r="29" spans="1:9" ht="15">
      <c r="A29" s="17"/>
      <c r="B29" s="208" t="s">
        <v>23</v>
      </c>
      <c r="C29" s="208"/>
      <c r="D29" s="208"/>
      <c r="E29" s="208"/>
      <c r="F29" s="100">
        <v>0</v>
      </c>
      <c r="G29" s="10"/>
      <c r="H29" s="23"/>
      <c r="I29" s="6"/>
    </row>
    <row r="30" spans="1:9" ht="15">
      <c r="A30" s="17"/>
      <c r="B30" s="208" t="s">
        <v>24</v>
      </c>
      <c r="C30" s="208"/>
      <c r="D30" s="208"/>
      <c r="E30" s="208"/>
      <c r="F30" s="100">
        <v>0</v>
      </c>
      <c r="G30" s="10"/>
      <c r="H30" s="23"/>
      <c r="I30" s="6"/>
    </row>
    <row r="31" spans="1:9" ht="15">
      <c r="A31" s="17"/>
      <c r="B31" s="208" t="s">
        <v>40</v>
      </c>
      <c r="C31" s="208"/>
      <c r="D31" s="208"/>
      <c r="E31" s="208"/>
      <c r="F31" s="100">
        <v>0</v>
      </c>
      <c r="G31" s="10"/>
      <c r="H31" s="23"/>
      <c r="I31" s="6"/>
    </row>
    <row r="32" spans="1:9" ht="15">
      <c r="A32" s="17"/>
      <c r="B32" s="211" t="s">
        <v>25</v>
      </c>
      <c r="C32" s="211"/>
      <c r="D32" s="211"/>
      <c r="E32" s="211"/>
      <c r="F32" s="101">
        <v>0</v>
      </c>
      <c r="G32" s="13"/>
      <c r="H32" s="23"/>
      <c r="I32" s="6"/>
    </row>
    <row r="33" spans="1:9" ht="15.75" thickBot="1">
      <c r="A33" s="17"/>
      <c r="B33" s="222" t="s">
        <v>12</v>
      </c>
      <c r="C33" s="222"/>
      <c r="D33" s="222"/>
      <c r="E33" s="222"/>
      <c r="F33" s="128">
        <f>SUM(F25:F32)</f>
        <v>0</v>
      </c>
      <c r="G33" s="129">
        <f>F33/12</f>
        <v>0</v>
      </c>
      <c r="H33" s="23"/>
      <c r="I33" s="6"/>
    </row>
    <row r="34" spans="1:9" ht="15.75" thickTop="1">
      <c r="A34" s="16"/>
      <c r="B34" s="19"/>
      <c r="C34" s="19"/>
      <c r="D34" s="19"/>
      <c r="E34" s="34"/>
      <c r="F34" s="35"/>
      <c r="G34" s="19"/>
      <c r="H34" s="20"/>
      <c r="I34" s="6"/>
    </row>
    <row r="35" spans="1:9" ht="15">
      <c r="A35" s="80"/>
      <c r="B35" s="81" t="s">
        <v>50</v>
      </c>
      <c r="C35" s="82"/>
      <c r="D35" s="82"/>
      <c r="E35" s="83"/>
      <c r="F35" s="88" t="s">
        <v>46</v>
      </c>
      <c r="G35" s="88" t="s">
        <v>26</v>
      </c>
      <c r="H35" s="23"/>
      <c r="I35" s="6"/>
    </row>
    <row r="36" spans="1:9" ht="15">
      <c r="A36" s="17"/>
      <c r="B36" s="42"/>
      <c r="C36" s="10"/>
      <c r="D36" s="43" t="s">
        <v>28</v>
      </c>
      <c r="E36" s="44" t="s">
        <v>29</v>
      </c>
      <c r="F36" s="43" t="s">
        <v>30</v>
      </c>
      <c r="G36" s="77"/>
      <c r="H36" s="23"/>
      <c r="I36" s="6"/>
    </row>
    <row r="37" spans="1:9" ht="15">
      <c r="A37" s="17"/>
      <c r="B37" s="78" t="s">
        <v>27</v>
      </c>
      <c r="C37" s="54"/>
      <c r="D37" s="89">
        <v>9</v>
      </c>
      <c r="E37" s="135">
        <v>0</v>
      </c>
      <c r="F37" s="97">
        <f>(C12*E37)/D37</f>
        <v>0</v>
      </c>
      <c r="G37" s="99">
        <f>F37/C10</f>
        <v>0</v>
      </c>
      <c r="H37" s="23"/>
      <c r="I37" s="6"/>
    </row>
    <row r="38" spans="1:9" ht="15">
      <c r="A38" s="17"/>
      <c r="B38" s="93"/>
      <c r="C38" s="93"/>
      <c r="D38" s="93"/>
      <c r="E38" s="94"/>
      <c r="F38" s="95"/>
      <c r="G38" s="76"/>
      <c r="H38" s="21"/>
      <c r="I38" s="6"/>
    </row>
    <row r="39" spans="1:9" ht="15">
      <c r="A39" s="80"/>
      <c r="B39" s="81" t="s">
        <v>51</v>
      </c>
      <c r="C39" s="82"/>
      <c r="D39" s="82"/>
      <c r="E39" s="83"/>
      <c r="F39" s="88" t="s">
        <v>46</v>
      </c>
      <c r="G39" s="88" t="s">
        <v>26</v>
      </c>
      <c r="H39" s="23"/>
      <c r="I39" s="6"/>
    </row>
    <row r="40" spans="1:9" ht="15">
      <c r="A40" s="17"/>
      <c r="B40" s="78" t="s">
        <v>41</v>
      </c>
      <c r="C40" s="91">
        <v>25</v>
      </c>
      <c r="D40" s="54" t="s">
        <v>48</v>
      </c>
      <c r="E40" s="55"/>
      <c r="F40" s="97">
        <f>F37*C40/100</f>
        <v>0</v>
      </c>
      <c r="G40" s="97">
        <f>F40/10</f>
        <v>0</v>
      </c>
      <c r="H40" s="23"/>
      <c r="I40" s="6"/>
    </row>
    <row r="41" spans="1:9" ht="15">
      <c r="A41" s="17"/>
      <c r="B41" s="41" t="s">
        <v>42</v>
      </c>
      <c r="C41" s="92">
        <v>50</v>
      </c>
      <c r="D41" s="10" t="s">
        <v>48</v>
      </c>
      <c r="E41" s="12"/>
      <c r="F41" s="97">
        <f>F40*C41/100</f>
        <v>0</v>
      </c>
      <c r="G41" s="97">
        <f>F41/10</f>
        <v>0</v>
      </c>
      <c r="H41" s="23"/>
      <c r="I41" s="6"/>
    </row>
    <row r="42" spans="1:9" ht="15">
      <c r="A42" s="17"/>
      <c r="B42" s="41" t="s">
        <v>43</v>
      </c>
      <c r="C42" s="92">
        <v>25</v>
      </c>
      <c r="D42" s="10" t="s">
        <v>48</v>
      </c>
      <c r="E42" s="12"/>
      <c r="F42" s="98">
        <f>F41*C42/100</f>
        <v>0</v>
      </c>
      <c r="G42" s="98">
        <f>F42/10</f>
        <v>0</v>
      </c>
      <c r="H42" s="23"/>
      <c r="I42" s="6"/>
    </row>
    <row r="43" spans="1:9" ht="15.75" thickBot="1">
      <c r="A43" s="17"/>
      <c r="B43" s="39"/>
      <c r="C43" s="2"/>
      <c r="D43" s="2"/>
      <c r="E43" s="114" t="s">
        <v>12</v>
      </c>
      <c r="F43" s="113">
        <f>SUM(F40:F42)</f>
        <v>0</v>
      </c>
      <c r="G43" s="98">
        <f>SUM(G40:G42)</f>
        <v>0</v>
      </c>
      <c r="H43" s="23"/>
      <c r="I43" s="6"/>
    </row>
    <row r="44" spans="1:9" ht="15.75" thickTop="1">
      <c r="A44" s="60"/>
      <c r="B44" s="19"/>
      <c r="C44" s="19"/>
      <c r="D44" s="19"/>
      <c r="E44" s="29"/>
      <c r="F44" s="19"/>
      <c r="G44" s="58"/>
      <c r="H44" s="59"/>
      <c r="I44" s="6"/>
    </row>
    <row r="45" spans="1:9" ht="21">
      <c r="A45" s="223" t="s">
        <v>53</v>
      </c>
      <c r="B45" s="223"/>
      <c r="C45" s="223"/>
      <c r="D45" s="223"/>
      <c r="E45" s="223"/>
      <c r="F45" s="223"/>
      <c r="G45" s="223"/>
      <c r="H45" s="8"/>
      <c r="I45" s="6"/>
    </row>
    <row r="46" spans="1:9" ht="15.75" thickBot="1">
      <c r="A46" s="61"/>
      <c r="B46" s="27"/>
      <c r="C46" s="27"/>
      <c r="D46" s="27"/>
      <c r="E46" s="30"/>
      <c r="F46" s="27"/>
      <c r="G46" s="33"/>
      <c r="H46" s="36"/>
      <c r="I46" s="6"/>
    </row>
    <row r="47" spans="1:9" ht="15.75" thickTop="1">
      <c r="A47" s="17"/>
      <c r="B47" s="7"/>
      <c r="C47" s="2"/>
      <c r="D47" s="2"/>
      <c r="E47" s="6"/>
      <c r="F47" s="22"/>
      <c r="G47" s="6"/>
      <c r="H47" s="21"/>
      <c r="I47" s="6"/>
    </row>
    <row r="48" spans="1:9" ht="15">
      <c r="A48" s="17"/>
      <c r="B48" s="220" t="s">
        <v>3</v>
      </c>
      <c r="C48" s="220"/>
      <c r="D48" s="220"/>
      <c r="E48" s="123" t="s">
        <v>4</v>
      </c>
      <c r="F48" s="124" t="s">
        <v>26</v>
      </c>
      <c r="G48" s="72"/>
      <c r="H48" s="23"/>
      <c r="I48" s="2"/>
    </row>
    <row r="49" spans="1:9" ht="15">
      <c r="A49" s="17"/>
      <c r="B49" s="133" t="s">
        <v>45</v>
      </c>
      <c r="C49" s="96">
        <v>0.25</v>
      </c>
      <c r="D49" s="133"/>
      <c r="E49" s="6">
        <f>C8*C49</f>
        <v>0</v>
      </c>
      <c r="F49" s="8">
        <f>E49/C10</f>
        <v>0</v>
      </c>
      <c r="G49" s="73" t="e">
        <f>F49/F57</f>
        <v>#DIV/0!</v>
      </c>
      <c r="H49" s="23"/>
      <c r="I49" s="2"/>
    </row>
    <row r="50" spans="1:9" ht="15">
      <c r="A50" s="17"/>
      <c r="B50" s="226" t="s">
        <v>36</v>
      </c>
      <c r="C50" s="226"/>
      <c r="D50" s="226"/>
      <c r="E50" s="11">
        <f>F22</f>
        <v>0</v>
      </c>
      <c r="F50" s="8">
        <f>E50/12</f>
        <v>0</v>
      </c>
      <c r="G50" s="74" t="e">
        <f>F50/F57</f>
        <v>#DIV/0!</v>
      </c>
      <c r="H50" s="23"/>
      <c r="I50" s="2"/>
    </row>
    <row r="51" spans="1:9" ht="15">
      <c r="A51" s="17"/>
      <c r="B51" s="226" t="s">
        <v>38</v>
      </c>
      <c r="C51" s="226"/>
      <c r="D51" s="226"/>
      <c r="E51" s="4">
        <f>F33</f>
        <v>0</v>
      </c>
      <c r="F51" s="8">
        <f>E51/C10</f>
        <v>0</v>
      </c>
      <c r="G51" s="74" t="e">
        <f>F51/F57</f>
        <v>#DIV/0!</v>
      </c>
      <c r="H51" s="23"/>
      <c r="I51" s="2"/>
    </row>
    <row r="52" spans="1:9" ht="15">
      <c r="A52" s="17"/>
      <c r="B52" s="39" t="s">
        <v>39</v>
      </c>
      <c r="C52" s="39"/>
      <c r="D52" s="40"/>
      <c r="E52" s="6">
        <f>F37</f>
        <v>0</v>
      </c>
      <c r="F52" s="8">
        <f>E52/C10</f>
        <v>0</v>
      </c>
      <c r="G52" s="74" t="e">
        <f>F52/F57</f>
        <v>#DIV/0!</v>
      </c>
      <c r="H52" s="23"/>
      <c r="I52" s="2"/>
    </row>
    <row r="53" spans="1:9" ht="15">
      <c r="A53" s="17"/>
      <c r="B53" s="226" t="s">
        <v>47</v>
      </c>
      <c r="C53" s="226"/>
      <c r="D53" s="226"/>
      <c r="E53" s="9">
        <f>F43</f>
        <v>0</v>
      </c>
      <c r="F53" s="8">
        <f>E53/C10</f>
        <v>0</v>
      </c>
      <c r="G53" s="74" t="e">
        <f>F53/F57</f>
        <v>#DIV/0!</v>
      </c>
      <c r="H53" s="23"/>
      <c r="I53" s="2"/>
    </row>
    <row r="54" spans="1:9" ht="15">
      <c r="A54" s="17"/>
      <c r="B54" s="214" t="s">
        <v>9</v>
      </c>
      <c r="C54" s="214"/>
      <c r="D54" s="214"/>
      <c r="E54" s="46">
        <f>SUM(E49:E53)</f>
        <v>0</v>
      </c>
      <c r="F54" s="47">
        <f>SUM(F49:F53)</f>
        <v>0</v>
      </c>
      <c r="G54" s="73"/>
      <c r="H54" s="23"/>
      <c r="I54" s="2"/>
    </row>
    <row r="55" spans="1:9" ht="15">
      <c r="A55" s="17"/>
      <c r="B55" s="45" t="s">
        <v>32</v>
      </c>
      <c r="C55" s="90">
        <v>0.06</v>
      </c>
      <c r="D55" s="45"/>
      <c r="E55" s="4">
        <f>E54*C55</f>
        <v>0</v>
      </c>
      <c r="F55" s="4">
        <f>F54*C55</f>
        <v>0</v>
      </c>
      <c r="G55" s="73" t="e">
        <f>F55/F57</f>
        <v>#DIV/0!</v>
      </c>
      <c r="H55" s="23"/>
      <c r="I55" s="2"/>
    </row>
    <row r="56" spans="1:9" ht="15">
      <c r="A56" s="17"/>
      <c r="B56" s="228"/>
      <c r="C56" s="228"/>
      <c r="D56" s="228"/>
      <c r="E56" s="4"/>
      <c r="F56" s="4"/>
      <c r="G56" s="74"/>
      <c r="H56" s="23"/>
      <c r="I56" s="2"/>
    </row>
    <row r="57" spans="1:9" ht="15">
      <c r="A57" s="17"/>
      <c r="B57" s="220" t="s">
        <v>10</v>
      </c>
      <c r="C57" s="220"/>
      <c r="D57" s="220"/>
      <c r="E57" s="125">
        <f>SUM(E54:E56)</f>
        <v>0</v>
      </c>
      <c r="F57" s="126">
        <f>SUM(F54:F56)</f>
        <v>0</v>
      </c>
      <c r="G57" s="75" t="e">
        <f>SUM(G49:G56)</f>
        <v>#DIV/0!</v>
      </c>
      <c r="H57" s="23"/>
      <c r="I57" s="2"/>
    </row>
    <row r="58" spans="1:9" ht="15">
      <c r="A58" s="17"/>
      <c r="B58" s="70"/>
      <c r="C58" s="70"/>
      <c r="D58" s="70"/>
      <c r="E58" s="71"/>
      <c r="F58" s="5"/>
      <c r="G58" s="72"/>
      <c r="H58" s="23"/>
      <c r="I58" s="2"/>
    </row>
    <row r="59" spans="1:9" ht="20.25">
      <c r="A59" s="17"/>
      <c r="B59" s="132" t="s">
        <v>33</v>
      </c>
      <c r="C59" s="119"/>
      <c r="D59" s="120"/>
      <c r="E59" s="121"/>
      <c r="F59" s="131">
        <f>E57/C12</f>
        <v>0</v>
      </c>
      <c r="G59" s="122"/>
      <c r="H59" s="23"/>
      <c r="I59" s="2"/>
    </row>
    <row r="60" spans="1:9" ht="15.75" thickBot="1">
      <c r="A60" s="18"/>
      <c r="B60" s="24"/>
      <c r="C60" s="24"/>
      <c r="D60" s="24"/>
      <c r="E60" s="25"/>
      <c r="F60" s="26"/>
      <c r="G60" s="57"/>
      <c r="H60" s="28"/>
      <c r="I60" s="2"/>
    </row>
    <row r="61" spans="1:9" ht="15.75" thickTop="1">
      <c r="A61" s="1"/>
      <c r="B61" s="134"/>
      <c r="C61" s="134"/>
      <c r="D61" s="31"/>
      <c r="E61" s="14"/>
      <c r="F61" s="5"/>
      <c r="G61" s="2"/>
      <c r="H61" s="2"/>
      <c r="I61" s="2"/>
    </row>
  </sheetData>
  <sheetProtection/>
  <mergeCells count="22">
    <mergeCell ref="B54:D54"/>
    <mergeCell ref="B56:D56"/>
    <mergeCell ref="B57:D57"/>
    <mergeCell ref="B33:E33"/>
    <mergeCell ref="A45:G45"/>
    <mergeCell ref="B48:D48"/>
    <mergeCell ref="B50:D50"/>
    <mergeCell ref="B51:D51"/>
    <mergeCell ref="B53:D53"/>
    <mergeCell ref="B27:E27"/>
    <mergeCell ref="B28:E28"/>
    <mergeCell ref="B29:E29"/>
    <mergeCell ref="B30:E30"/>
    <mergeCell ref="B31:E31"/>
    <mergeCell ref="B32:E32"/>
    <mergeCell ref="A1:H1"/>
    <mergeCell ref="A2:H2"/>
    <mergeCell ref="A5:H5"/>
    <mergeCell ref="B15:C15"/>
    <mergeCell ref="B25:E25"/>
    <mergeCell ref="B26:E26"/>
    <mergeCell ref="B13:G13"/>
  </mergeCells>
  <printOptions/>
  <pageMargins left="0.511811024" right="0.511811024" top="0.787401575" bottom="0.787401575" header="0.31496062" footer="0.31496062"/>
  <pageSetup horizontalDpi="600" verticalDpi="600" orientation="portrait" paperSize="9" scale="75" r:id="rId3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3.421875" style="0" customWidth="1"/>
    <col min="2" max="2" width="26.140625" style="3" customWidth="1"/>
    <col min="3" max="3" width="12.7109375" style="3" bestFit="1" customWidth="1"/>
    <col min="4" max="4" width="23.421875" style="3" customWidth="1"/>
    <col min="5" max="5" width="13.28125" style="3" customWidth="1"/>
    <col min="6" max="6" width="19.28125" style="3" customWidth="1"/>
    <col min="7" max="7" width="20.8515625" style="3" customWidth="1"/>
    <col min="8" max="8" width="2.00390625" style="3" customWidth="1"/>
    <col min="9" max="9" width="2.421875" style="3" customWidth="1"/>
  </cols>
  <sheetData>
    <row r="1" spans="1:8" ht="20.25">
      <c r="A1" s="200" t="s">
        <v>14</v>
      </c>
      <c r="B1" s="200"/>
      <c r="C1" s="200"/>
      <c r="D1" s="200"/>
      <c r="E1" s="200"/>
      <c r="F1" s="200"/>
      <c r="G1" s="200"/>
      <c r="H1" s="200"/>
    </row>
    <row r="2" spans="1:8" ht="6.75" customHeight="1">
      <c r="A2" s="201"/>
      <c r="B2" s="201"/>
      <c r="C2" s="201"/>
      <c r="D2" s="201"/>
      <c r="E2" s="201"/>
      <c r="F2" s="201"/>
      <c r="G2" s="201"/>
      <c r="H2" s="201"/>
    </row>
    <row r="3" ht="15.75" thickBot="1"/>
    <row r="4" spans="1:9" ht="15.75" thickTop="1">
      <c r="A4" s="16"/>
      <c r="B4" s="19"/>
      <c r="C4" s="19"/>
      <c r="D4" s="19"/>
      <c r="E4" s="19"/>
      <c r="F4" s="19"/>
      <c r="G4" s="19"/>
      <c r="H4" s="20"/>
      <c r="I4" s="2"/>
    </row>
    <row r="5" spans="1:9" ht="23.25">
      <c r="A5" s="202" t="s">
        <v>99</v>
      </c>
      <c r="B5" s="203"/>
      <c r="C5" s="203"/>
      <c r="D5" s="203"/>
      <c r="E5" s="203"/>
      <c r="F5" s="203"/>
      <c r="G5" s="203"/>
      <c r="H5" s="204"/>
      <c r="I5" s="2"/>
    </row>
    <row r="6" spans="1:9" ht="15.75">
      <c r="A6" s="48"/>
      <c r="B6" s="49"/>
      <c r="C6" s="49"/>
      <c r="D6" s="49"/>
      <c r="E6" s="49"/>
      <c r="F6" s="49"/>
      <c r="G6" s="49"/>
      <c r="H6" s="50"/>
      <c r="I6" s="2"/>
    </row>
    <row r="7" spans="1:9" ht="25.5">
      <c r="A7" s="51"/>
      <c r="B7" s="115" t="s">
        <v>0</v>
      </c>
      <c r="C7" s="117" t="s">
        <v>2</v>
      </c>
      <c r="D7" s="79" t="s">
        <v>17</v>
      </c>
      <c r="E7" s="69" t="s">
        <v>1</v>
      </c>
      <c r="F7" s="68"/>
      <c r="G7" s="68"/>
      <c r="H7" s="52"/>
      <c r="I7" s="5"/>
    </row>
    <row r="8" spans="1:9" ht="15">
      <c r="A8" s="51"/>
      <c r="B8" s="116"/>
      <c r="C8" s="136">
        <v>0</v>
      </c>
      <c r="D8" s="105" t="s">
        <v>91</v>
      </c>
      <c r="E8" s="104"/>
      <c r="F8" s="106"/>
      <c r="G8" s="107"/>
      <c r="H8" s="53"/>
      <c r="I8" s="6"/>
    </row>
    <row r="9" spans="1:9" ht="15">
      <c r="A9" s="51"/>
      <c r="B9" s="110" t="s">
        <v>16</v>
      </c>
      <c r="C9" s="118">
        <v>240</v>
      </c>
      <c r="D9" s="110"/>
      <c r="E9" s="108"/>
      <c r="F9" s="106"/>
      <c r="G9" s="107"/>
      <c r="H9" s="53"/>
      <c r="I9" s="6"/>
    </row>
    <row r="10" spans="1:9" ht="15">
      <c r="A10" s="51"/>
      <c r="B10" s="110" t="s">
        <v>15</v>
      </c>
      <c r="C10" s="118">
        <v>10</v>
      </c>
      <c r="D10" s="110"/>
      <c r="E10" s="108"/>
      <c r="F10" s="106"/>
      <c r="G10" s="107"/>
      <c r="H10" s="53"/>
      <c r="I10" s="6"/>
    </row>
    <row r="11" spans="1:9" ht="15">
      <c r="A11" s="51"/>
      <c r="B11" s="110" t="s">
        <v>31</v>
      </c>
      <c r="C11" s="118">
        <v>155</v>
      </c>
      <c r="D11" s="110"/>
      <c r="E11" s="108"/>
      <c r="F11" s="106"/>
      <c r="G11" s="107"/>
      <c r="H11" s="53"/>
      <c r="I11" s="6"/>
    </row>
    <row r="12" spans="1:9" ht="15.75" thickBot="1">
      <c r="A12" s="51"/>
      <c r="B12" s="110" t="s">
        <v>44</v>
      </c>
      <c r="C12" s="118">
        <v>37200</v>
      </c>
      <c r="D12" s="110"/>
      <c r="E12" s="109"/>
      <c r="F12" s="107"/>
      <c r="G12" s="107"/>
      <c r="H12" s="53"/>
      <c r="I12" s="6"/>
    </row>
    <row r="13" spans="1:9" ht="15.75" thickTop="1">
      <c r="A13" s="16"/>
      <c r="B13" s="229" t="s">
        <v>100</v>
      </c>
      <c r="C13" s="229"/>
      <c r="D13" s="229"/>
      <c r="E13" s="229"/>
      <c r="F13" s="229"/>
      <c r="G13" s="229"/>
      <c r="H13" s="37"/>
      <c r="I13" s="2"/>
    </row>
    <row r="14" spans="1:9" ht="15">
      <c r="A14" s="80"/>
      <c r="B14" s="87" t="s">
        <v>35</v>
      </c>
      <c r="C14" s="84"/>
      <c r="D14" s="84"/>
      <c r="E14" s="82"/>
      <c r="F14" s="130" t="s">
        <v>4</v>
      </c>
      <c r="G14" s="130" t="s">
        <v>26</v>
      </c>
      <c r="H14" s="63"/>
      <c r="I14" s="2"/>
    </row>
    <row r="15" spans="1:9" ht="15">
      <c r="A15" s="17"/>
      <c r="B15" s="206" t="s">
        <v>13</v>
      </c>
      <c r="C15" s="206"/>
      <c r="D15" s="102">
        <v>0</v>
      </c>
      <c r="E15" s="56"/>
      <c r="F15" s="56"/>
      <c r="G15" s="56"/>
      <c r="H15" s="63"/>
      <c r="I15" s="2"/>
    </row>
    <row r="16" spans="1:9" ht="15">
      <c r="A16" s="17"/>
      <c r="B16" s="5" t="s">
        <v>5</v>
      </c>
      <c r="C16" s="103">
        <f>D15*22/100</f>
        <v>0</v>
      </c>
      <c r="D16" s="9"/>
      <c r="E16" s="5"/>
      <c r="F16" s="5"/>
      <c r="G16" s="5"/>
      <c r="H16" s="63"/>
      <c r="I16" s="2"/>
    </row>
    <row r="17" spans="1:9" ht="15">
      <c r="A17" s="17"/>
      <c r="B17" s="5" t="s">
        <v>6</v>
      </c>
      <c r="C17" s="103">
        <f>D15*8/100</f>
        <v>0</v>
      </c>
      <c r="D17" s="9"/>
      <c r="E17" s="5"/>
      <c r="F17" s="5"/>
      <c r="G17" s="5"/>
      <c r="H17" s="63"/>
      <c r="I17" s="2"/>
    </row>
    <row r="18" spans="1:9" ht="15">
      <c r="A18" s="17"/>
      <c r="B18" s="5" t="s">
        <v>7</v>
      </c>
      <c r="C18" s="103">
        <f>(D15+C16+C17)/12</f>
        <v>0</v>
      </c>
      <c r="D18" s="9"/>
      <c r="E18" s="5"/>
      <c r="F18" s="5"/>
      <c r="G18" s="5"/>
      <c r="H18" s="63"/>
      <c r="I18" s="2"/>
    </row>
    <row r="19" spans="1:9" ht="15">
      <c r="A19" s="17"/>
      <c r="B19" s="5" t="s">
        <v>11</v>
      </c>
      <c r="C19" s="103">
        <f>C18/3</f>
        <v>0</v>
      </c>
      <c r="D19" s="9"/>
      <c r="E19" s="64"/>
      <c r="F19" s="65"/>
      <c r="G19" s="5"/>
      <c r="H19" s="63"/>
      <c r="I19" s="2"/>
    </row>
    <row r="20" spans="1:9" ht="15">
      <c r="A20" s="17"/>
      <c r="B20" s="5" t="s">
        <v>18</v>
      </c>
      <c r="C20" s="15">
        <v>0</v>
      </c>
      <c r="D20" s="5"/>
      <c r="E20" s="62"/>
      <c r="F20" s="5"/>
      <c r="G20" s="5"/>
      <c r="H20" s="63"/>
      <c r="I20" s="2"/>
    </row>
    <row r="21" spans="1:9" ht="15">
      <c r="A21" s="17"/>
      <c r="B21" s="5" t="s">
        <v>8</v>
      </c>
      <c r="C21" s="9">
        <f>+D15/12</f>
        <v>0</v>
      </c>
      <c r="D21" s="5"/>
      <c r="E21" s="62"/>
      <c r="F21" s="5"/>
      <c r="G21" s="5"/>
      <c r="H21" s="63"/>
      <c r="I21" s="2"/>
    </row>
    <row r="22" spans="1:9" ht="15.75" thickBot="1">
      <c r="A22" s="17"/>
      <c r="B22" s="3" t="s">
        <v>52</v>
      </c>
      <c r="C22" s="127">
        <f>C21*22/100</f>
        <v>0</v>
      </c>
      <c r="D22" s="66">
        <f>SUM(C16:C22)</f>
        <v>0</v>
      </c>
      <c r="E22" s="66"/>
      <c r="F22" s="67">
        <f>G22*12</f>
        <v>0</v>
      </c>
      <c r="G22" s="67">
        <f>D15+D22</f>
        <v>0</v>
      </c>
      <c r="H22" s="63"/>
      <c r="I22" s="2"/>
    </row>
    <row r="23" spans="1:9" ht="15.75" thickTop="1">
      <c r="A23" s="16"/>
      <c r="B23" s="31"/>
      <c r="C23" s="31"/>
      <c r="D23" s="31"/>
      <c r="E23" s="32"/>
      <c r="F23" s="38"/>
      <c r="G23" s="19"/>
      <c r="H23" s="20"/>
      <c r="I23" s="6"/>
    </row>
    <row r="24" spans="1:9" ht="15">
      <c r="A24" s="80"/>
      <c r="B24" s="84" t="s">
        <v>37</v>
      </c>
      <c r="C24" s="85"/>
      <c r="D24" s="85"/>
      <c r="E24" s="86"/>
      <c r="F24" s="111" t="s">
        <v>34</v>
      </c>
      <c r="G24" s="112" t="s">
        <v>26</v>
      </c>
      <c r="H24" s="23"/>
      <c r="I24" s="6"/>
    </row>
    <row r="25" spans="1:9" ht="15">
      <c r="A25" s="17"/>
      <c r="B25" s="208" t="s">
        <v>19</v>
      </c>
      <c r="C25" s="208"/>
      <c r="D25" s="208"/>
      <c r="E25" s="208"/>
      <c r="F25" s="100">
        <v>0</v>
      </c>
      <c r="G25" s="10"/>
      <c r="H25" s="23"/>
      <c r="I25" s="6"/>
    </row>
    <row r="26" spans="1:9" ht="15">
      <c r="A26" s="17"/>
      <c r="B26" s="208" t="s">
        <v>20</v>
      </c>
      <c r="C26" s="208"/>
      <c r="D26" s="208"/>
      <c r="E26" s="208"/>
      <c r="F26" s="100">
        <v>0</v>
      </c>
      <c r="G26" s="10"/>
      <c r="H26" s="23"/>
      <c r="I26" s="6"/>
    </row>
    <row r="27" spans="1:9" ht="15">
      <c r="A27" s="17"/>
      <c r="B27" s="208" t="s">
        <v>21</v>
      </c>
      <c r="C27" s="208"/>
      <c r="D27" s="208"/>
      <c r="E27" s="208"/>
      <c r="F27" s="100">
        <v>0</v>
      </c>
      <c r="G27" s="10"/>
      <c r="H27" s="23"/>
      <c r="I27" s="6"/>
    </row>
    <row r="28" spans="1:9" ht="15">
      <c r="A28" s="17"/>
      <c r="B28" s="208" t="s">
        <v>22</v>
      </c>
      <c r="C28" s="208"/>
      <c r="D28" s="208"/>
      <c r="E28" s="208"/>
      <c r="F28" s="100">
        <v>0</v>
      </c>
      <c r="G28" s="10"/>
      <c r="H28" s="23"/>
      <c r="I28" s="6"/>
    </row>
    <row r="29" spans="1:9" ht="15">
      <c r="A29" s="17"/>
      <c r="B29" s="208" t="s">
        <v>23</v>
      </c>
      <c r="C29" s="208"/>
      <c r="D29" s="208"/>
      <c r="E29" s="208"/>
      <c r="F29" s="100">
        <v>0</v>
      </c>
      <c r="G29" s="10"/>
      <c r="H29" s="23"/>
      <c r="I29" s="6"/>
    </row>
    <row r="30" spans="1:9" ht="15">
      <c r="A30" s="17"/>
      <c r="B30" s="208" t="s">
        <v>24</v>
      </c>
      <c r="C30" s="208"/>
      <c r="D30" s="208"/>
      <c r="E30" s="208"/>
      <c r="F30" s="100">
        <v>0</v>
      </c>
      <c r="G30" s="10"/>
      <c r="H30" s="23"/>
      <c r="I30" s="6"/>
    </row>
    <row r="31" spans="1:9" ht="15">
      <c r="A31" s="17"/>
      <c r="B31" s="208" t="s">
        <v>40</v>
      </c>
      <c r="C31" s="208"/>
      <c r="D31" s="208"/>
      <c r="E31" s="208"/>
      <c r="F31" s="100">
        <v>0</v>
      </c>
      <c r="G31" s="10"/>
      <c r="H31" s="23"/>
      <c r="I31" s="6"/>
    </row>
    <row r="32" spans="1:9" ht="15">
      <c r="A32" s="17"/>
      <c r="B32" s="211" t="s">
        <v>25</v>
      </c>
      <c r="C32" s="211"/>
      <c r="D32" s="211"/>
      <c r="E32" s="211"/>
      <c r="F32" s="101">
        <v>0</v>
      </c>
      <c r="G32" s="13"/>
      <c r="H32" s="23"/>
      <c r="I32" s="6"/>
    </row>
    <row r="33" spans="1:9" ht="15.75" thickBot="1">
      <c r="A33" s="17"/>
      <c r="B33" s="222" t="s">
        <v>12</v>
      </c>
      <c r="C33" s="222"/>
      <c r="D33" s="222"/>
      <c r="E33" s="222"/>
      <c r="F33" s="128">
        <f>SUM(F25:F32)</f>
        <v>0</v>
      </c>
      <c r="G33" s="129">
        <f>F33/12</f>
        <v>0</v>
      </c>
      <c r="H33" s="23"/>
      <c r="I33" s="6"/>
    </row>
    <row r="34" spans="1:9" ht="15.75" thickTop="1">
      <c r="A34" s="16"/>
      <c r="B34" s="19"/>
      <c r="C34" s="19"/>
      <c r="D34" s="19"/>
      <c r="E34" s="34"/>
      <c r="F34" s="35"/>
      <c r="G34" s="19"/>
      <c r="H34" s="20"/>
      <c r="I34" s="6"/>
    </row>
    <row r="35" spans="1:9" ht="15">
      <c r="A35" s="80"/>
      <c r="B35" s="81" t="s">
        <v>50</v>
      </c>
      <c r="C35" s="82"/>
      <c r="D35" s="82"/>
      <c r="E35" s="83"/>
      <c r="F35" s="88" t="s">
        <v>46</v>
      </c>
      <c r="G35" s="88" t="s">
        <v>26</v>
      </c>
      <c r="H35" s="23"/>
      <c r="I35" s="6"/>
    </row>
    <row r="36" spans="1:9" ht="15">
      <c r="A36" s="17"/>
      <c r="B36" s="42"/>
      <c r="C36" s="10"/>
      <c r="D36" s="43" t="s">
        <v>28</v>
      </c>
      <c r="E36" s="44" t="s">
        <v>29</v>
      </c>
      <c r="F36" s="43" t="s">
        <v>30</v>
      </c>
      <c r="G36" s="77"/>
      <c r="H36" s="23"/>
      <c r="I36" s="6"/>
    </row>
    <row r="37" spans="1:9" ht="15">
      <c r="A37" s="17"/>
      <c r="B37" s="78" t="s">
        <v>27</v>
      </c>
      <c r="C37" s="54"/>
      <c r="D37" s="89">
        <v>9</v>
      </c>
      <c r="E37" s="135">
        <v>0</v>
      </c>
      <c r="F37" s="97">
        <f>(C12*E37)/D37</f>
        <v>0</v>
      </c>
      <c r="G37" s="99">
        <f>F37/C10</f>
        <v>0</v>
      </c>
      <c r="H37" s="23"/>
      <c r="I37" s="6"/>
    </row>
    <row r="38" spans="1:9" ht="15">
      <c r="A38" s="17"/>
      <c r="B38" s="93"/>
      <c r="C38" s="93"/>
      <c r="D38" s="93"/>
      <c r="E38" s="94"/>
      <c r="F38" s="95"/>
      <c r="G38" s="76"/>
      <c r="H38" s="21"/>
      <c r="I38" s="6"/>
    </row>
    <row r="39" spans="1:9" ht="15">
      <c r="A39" s="80"/>
      <c r="B39" s="81" t="s">
        <v>51</v>
      </c>
      <c r="C39" s="82"/>
      <c r="D39" s="82"/>
      <c r="E39" s="83"/>
      <c r="F39" s="88" t="s">
        <v>46</v>
      </c>
      <c r="G39" s="88" t="s">
        <v>26</v>
      </c>
      <c r="H39" s="23"/>
      <c r="I39" s="6"/>
    </row>
    <row r="40" spans="1:9" ht="15">
      <c r="A40" s="17"/>
      <c r="B40" s="78" t="s">
        <v>41</v>
      </c>
      <c r="C40" s="91">
        <v>25</v>
      </c>
      <c r="D40" s="54" t="s">
        <v>48</v>
      </c>
      <c r="E40" s="55"/>
      <c r="F40" s="97">
        <f>F37*C40/100</f>
        <v>0</v>
      </c>
      <c r="G40" s="97">
        <f>F40/10</f>
        <v>0</v>
      </c>
      <c r="H40" s="23"/>
      <c r="I40" s="6"/>
    </row>
    <row r="41" spans="1:9" ht="15">
      <c r="A41" s="17"/>
      <c r="B41" s="41" t="s">
        <v>42</v>
      </c>
      <c r="C41" s="92">
        <v>50</v>
      </c>
      <c r="D41" s="10" t="s">
        <v>48</v>
      </c>
      <c r="E41" s="12"/>
      <c r="F41" s="97">
        <f>F40*C41/100</f>
        <v>0</v>
      </c>
      <c r="G41" s="97">
        <f>F41/10</f>
        <v>0</v>
      </c>
      <c r="H41" s="23"/>
      <c r="I41" s="6"/>
    </row>
    <row r="42" spans="1:9" ht="15">
      <c r="A42" s="17"/>
      <c r="B42" s="41" t="s">
        <v>43</v>
      </c>
      <c r="C42" s="92">
        <v>25</v>
      </c>
      <c r="D42" s="10" t="s">
        <v>48</v>
      </c>
      <c r="E42" s="12"/>
      <c r="F42" s="98">
        <f>F41*C42/100</f>
        <v>0</v>
      </c>
      <c r="G42" s="98">
        <f>F42/10</f>
        <v>0</v>
      </c>
      <c r="H42" s="23"/>
      <c r="I42" s="6"/>
    </row>
    <row r="43" spans="1:9" ht="15.75" thickBot="1">
      <c r="A43" s="17"/>
      <c r="B43" s="39"/>
      <c r="C43" s="2"/>
      <c r="D43" s="2"/>
      <c r="E43" s="114" t="s">
        <v>12</v>
      </c>
      <c r="F43" s="113">
        <f>SUM(F40:F42)</f>
        <v>0</v>
      </c>
      <c r="G43" s="98">
        <f>SUM(G40:G42)</f>
        <v>0</v>
      </c>
      <c r="H43" s="23"/>
      <c r="I43" s="6"/>
    </row>
    <row r="44" spans="1:9" ht="15.75" thickTop="1">
      <c r="A44" s="60"/>
      <c r="B44" s="19"/>
      <c r="C44" s="19"/>
      <c r="D44" s="19"/>
      <c r="E44" s="29"/>
      <c r="F44" s="19"/>
      <c r="G44" s="58"/>
      <c r="H44" s="59"/>
      <c r="I44" s="6"/>
    </row>
    <row r="45" spans="1:9" ht="21">
      <c r="A45" s="223" t="s">
        <v>53</v>
      </c>
      <c r="B45" s="223"/>
      <c r="C45" s="223"/>
      <c r="D45" s="223"/>
      <c r="E45" s="223"/>
      <c r="F45" s="223"/>
      <c r="G45" s="223"/>
      <c r="H45" s="8"/>
      <c r="I45" s="6"/>
    </row>
    <row r="46" spans="1:9" ht="15.75" thickBot="1">
      <c r="A46" s="61"/>
      <c r="B46" s="27"/>
      <c r="C46" s="27"/>
      <c r="D46" s="27"/>
      <c r="E46" s="30"/>
      <c r="F46" s="27"/>
      <c r="G46" s="33"/>
      <c r="H46" s="36"/>
      <c r="I46" s="6"/>
    </row>
    <row r="47" spans="1:9" ht="15.75" thickTop="1">
      <c r="A47" s="17"/>
      <c r="B47" s="7"/>
      <c r="C47" s="2"/>
      <c r="D47" s="2"/>
      <c r="E47" s="6"/>
      <c r="F47" s="22"/>
      <c r="G47" s="6"/>
      <c r="H47" s="21"/>
      <c r="I47" s="6"/>
    </row>
    <row r="48" spans="1:9" ht="15">
      <c r="A48" s="17"/>
      <c r="B48" s="220" t="s">
        <v>3</v>
      </c>
      <c r="C48" s="220"/>
      <c r="D48" s="220"/>
      <c r="E48" s="123" t="s">
        <v>4</v>
      </c>
      <c r="F48" s="124" t="s">
        <v>26</v>
      </c>
      <c r="G48" s="72"/>
      <c r="H48" s="23"/>
      <c r="I48" s="2"/>
    </row>
    <row r="49" spans="1:9" ht="15">
      <c r="A49" s="17"/>
      <c r="B49" s="139" t="s">
        <v>45</v>
      </c>
      <c r="C49" s="96">
        <v>0.25</v>
      </c>
      <c r="D49" s="139"/>
      <c r="E49" s="6">
        <f>C8*C49</f>
        <v>0</v>
      </c>
      <c r="F49" s="8">
        <f>E49/C10</f>
        <v>0</v>
      </c>
      <c r="G49" s="73" t="e">
        <f>F49/F57</f>
        <v>#DIV/0!</v>
      </c>
      <c r="H49" s="23"/>
      <c r="I49" s="2"/>
    </row>
    <row r="50" spans="1:9" ht="15">
      <c r="A50" s="17"/>
      <c r="B50" s="226" t="s">
        <v>36</v>
      </c>
      <c r="C50" s="226"/>
      <c r="D50" s="226"/>
      <c r="E50" s="11">
        <f>F22</f>
        <v>0</v>
      </c>
      <c r="F50" s="8">
        <f>E50/12</f>
        <v>0</v>
      </c>
      <c r="G50" s="74" t="e">
        <f>F50/F57</f>
        <v>#DIV/0!</v>
      </c>
      <c r="H50" s="23"/>
      <c r="I50" s="2"/>
    </row>
    <row r="51" spans="1:9" ht="15">
      <c r="A51" s="17"/>
      <c r="B51" s="226" t="s">
        <v>38</v>
      </c>
      <c r="C51" s="226"/>
      <c r="D51" s="226"/>
      <c r="E51" s="4">
        <f>F33</f>
        <v>0</v>
      </c>
      <c r="F51" s="8">
        <f>E51/C10</f>
        <v>0</v>
      </c>
      <c r="G51" s="74" t="e">
        <f>F51/F57</f>
        <v>#DIV/0!</v>
      </c>
      <c r="H51" s="23"/>
      <c r="I51" s="2"/>
    </row>
    <row r="52" spans="1:9" ht="15">
      <c r="A52" s="17"/>
      <c r="B52" s="39" t="s">
        <v>39</v>
      </c>
      <c r="C52" s="39"/>
      <c r="D52" s="40"/>
      <c r="E52" s="6">
        <f>F37</f>
        <v>0</v>
      </c>
      <c r="F52" s="8">
        <f>E52/C10</f>
        <v>0</v>
      </c>
      <c r="G52" s="74" t="e">
        <f>F52/F57</f>
        <v>#DIV/0!</v>
      </c>
      <c r="H52" s="23"/>
      <c r="I52" s="2"/>
    </row>
    <row r="53" spans="1:9" ht="15">
      <c r="A53" s="17"/>
      <c r="B53" s="226" t="s">
        <v>47</v>
      </c>
      <c r="C53" s="226"/>
      <c r="D53" s="226"/>
      <c r="E53" s="9">
        <f>F43</f>
        <v>0</v>
      </c>
      <c r="F53" s="8">
        <f>E53/C10</f>
        <v>0</v>
      </c>
      <c r="G53" s="74" t="e">
        <f>F53/F57</f>
        <v>#DIV/0!</v>
      </c>
      <c r="H53" s="23"/>
      <c r="I53" s="2"/>
    </row>
    <row r="54" spans="1:9" ht="15">
      <c r="A54" s="17"/>
      <c r="B54" s="214" t="s">
        <v>9</v>
      </c>
      <c r="C54" s="214"/>
      <c r="D54" s="214"/>
      <c r="E54" s="46">
        <f>SUM(E49:E53)</f>
        <v>0</v>
      </c>
      <c r="F54" s="47">
        <f>SUM(F49:F53)</f>
        <v>0</v>
      </c>
      <c r="G54" s="73"/>
      <c r="H54" s="23"/>
      <c r="I54" s="2"/>
    </row>
    <row r="55" spans="1:9" ht="15">
      <c r="A55" s="17"/>
      <c r="B55" s="45" t="s">
        <v>32</v>
      </c>
      <c r="C55" s="90">
        <v>0.06</v>
      </c>
      <c r="D55" s="45"/>
      <c r="E55" s="4">
        <f>E54*C55</f>
        <v>0</v>
      </c>
      <c r="F55" s="4">
        <f>F54*C55</f>
        <v>0</v>
      </c>
      <c r="G55" s="73" t="e">
        <f>F55/F57</f>
        <v>#DIV/0!</v>
      </c>
      <c r="H55" s="23"/>
      <c r="I55" s="2"/>
    </row>
    <row r="56" spans="1:9" ht="15">
      <c r="A56" s="17"/>
      <c r="B56" s="228"/>
      <c r="C56" s="228"/>
      <c r="D56" s="228"/>
      <c r="E56" s="4"/>
      <c r="F56" s="4"/>
      <c r="G56" s="74"/>
      <c r="H56" s="23"/>
      <c r="I56" s="2"/>
    </row>
    <row r="57" spans="1:9" ht="15">
      <c r="A57" s="17"/>
      <c r="B57" s="220" t="s">
        <v>10</v>
      </c>
      <c r="C57" s="220"/>
      <c r="D57" s="220"/>
      <c r="E57" s="125">
        <f>SUM(E54:E56)</f>
        <v>0</v>
      </c>
      <c r="F57" s="126">
        <f>SUM(F54:F56)</f>
        <v>0</v>
      </c>
      <c r="G57" s="75" t="e">
        <f>SUM(G49:G56)</f>
        <v>#DIV/0!</v>
      </c>
      <c r="H57" s="23"/>
      <c r="I57" s="2"/>
    </row>
    <row r="58" spans="1:9" ht="15">
      <c r="A58" s="17"/>
      <c r="B58" s="70"/>
      <c r="C58" s="70"/>
      <c r="D58" s="70"/>
      <c r="E58" s="71"/>
      <c r="F58" s="5"/>
      <c r="G58" s="72"/>
      <c r="H58" s="23"/>
      <c r="I58" s="2"/>
    </row>
    <row r="59" spans="1:9" ht="20.25">
      <c r="A59" s="17"/>
      <c r="B59" s="132" t="s">
        <v>33</v>
      </c>
      <c r="C59" s="119"/>
      <c r="D59" s="120"/>
      <c r="E59" s="121"/>
      <c r="F59" s="131">
        <f>E57/C12</f>
        <v>0</v>
      </c>
      <c r="G59" s="122"/>
      <c r="H59" s="23"/>
      <c r="I59" s="2"/>
    </row>
    <row r="60" spans="1:9" ht="15.75" thickBot="1">
      <c r="A60" s="18"/>
      <c r="B60" s="24"/>
      <c r="C60" s="24"/>
      <c r="D60" s="24"/>
      <c r="E60" s="25"/>
      <c r="F60" s="26"/>
      <c r="G60" s="57"/>
      <c r="H60" s="28"/>
      <c r="I60" s="2"/>
    </row>
    <row r="61" spans="1:9" ht="15.75" thickTop="1">
      <c r="A61" s="1"/>
      <c r="B61" s="138"/>
      <c r="C61" s="138"/>
      <c r="D61" s="31"/>
      <c r="E61" s="14"/>
      <c r="F61" s="5"/>
      <c r="G61" s="2"/>
      <c r="H61" s="2"/>
      <c r="I61" s="2"/>
    </row>
  </sheetData>
  <sheetProtection/>
  <mergeCells count="22">
    <mergeCell ref="A1:H1"/>
    <mergeCell ref="A2:H2"/>
    <mergeCell ref="A5:H5"/>
    <mergeCell ref="B13:G13"/>
    <mergeCell ref="B15:C15"/>
    <mergeCell ref="B25:E25"/>
    <mergeCell ref="B26:E26"/>
    <mergeCell ref="B27:E27"/>
    <mergeCell ref="B28:E28"/>
    <mergeCell ref="B29:E29"/>
    <mergeCell ref="B30:E30"/>
    <mergeCell ref="B31:E31"/>
    <mergeCell ref="B53:D53"/>
    <mergeCell ref="B54:D54"/>
    <mergeCell ref="B56:D56"/>
    <mergeCell ref="B57:D57"/>
    <mergeCell ref="B32:E32"/>
    <mergeCell ref="B33:E33"/>
    <mergeCell ref="A45:G45"/>
    <mergeCell ref="B48:D48"/>
    <mergeCell ref="B50:D50"/>
    <mergeCell ref="B51:D51"/>
  </mergeCells>
  <printOptions/>
  <pageMargins left="0.511811024" right="0.511811024" top="0.787401575" bottom="0.787401575" header="0.31496062" footer="0.31496062"/>
  <pageSetup horizontalDpi="600" verticalDpi="600" orientation="portrait" paperSize="9" scale="75" r:id="rId3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3.421875" style="0" customWidth="1"/>
    <col min="2" max="2" width="26.140625" style="3" customWidth="1"/>
    <col min="3" max="3" width="12.7109375" style="3" bestFit="1" customWidth="1"/>
    <col min="4" max="4" width="23.421875" style="3" customWidth="1"/>
    <col min="5" max="5" width="13.28125" style="3" customWidth="1"/>
    <col min="6" max="6" width="19.28125" style="3" customWidth="1"/>
    <col min="7" max="7" width="20.8515625" style="3" customWidth="1"/>
    <col min="8" max="8" width="2.00390625" style="3" customWidth="1"/>
    <col min="9" max="9" width="2.421875" style="3" customWidth="1"/>
  </cols>
  <sheetData>
    <row r="1" spans="1:8" ht="20.25">
      <c r="A1" s="200" t="s">
        <v>14</v>
      </c>
      <c r="B1" s="200"/>
      <c r="C1" s="200"/>
      <c r="D1" s="200"/>
      <c r="E1" s="200"/>
      <c r="F1" s="200"/>
      <c r="G1" s="200"/>
      <c r="H1" s="200"/>
    </row>
    <row r="2" spans="1:8" ht="6.75" customHeight="1">
      <c r="A2" s="201"/>
      <c r="B2" s="201"/>
      <c r="C2" s="201"/>
      <c r="D2" s="201"/>
      <c r="E2" s="201"/>
      <c r="F2" s="201"/>
      <c r="G2" s="201"/>
      <c r="H2" s="201"/>
    </row>
    <row r="3" ht="15.75" thickBot="1"/>
    <row r="4" spans="1:9" ht="15.75" thickTop="1">
      <c r="A4" s="16"/>
      <c r="B4" s="19"/>
      <c r="C4" s="19"/>
      <c r="D4" s="19"/>
      <c r="E4" s="19"/>
      <c r="F4" s="19"/>
      <c r="G4" s="19"/>
      <c r="H4" s="20"/>
      <c r="I4" s="2"/>
    </row>
    <row r="5" spans="1:9" ht="23.25">
      <c r="A5" s="202" t="s">
        <v>102</v>
      </c>
      <c r="B5" s="203"/>
      <c r="C5" s="203"/>
      <c r="D5" s="203"/>
      <c r="E5" s="203"/>
      <c r="F5" s="203"/>
      <c r="G5" s="203"/>
      <c r="H5" s="204"/>
      <c r="I5" s="2"/>
    </row>
    <row r="6" spans="1:9" ht="15.75">
      <c r="A6" s="48"/>
      <c r="B6" s="49"/>
      <c r="C6" s="49"/>
      <c r="D6" s="49"/>
      <c r="E6" s="49"/>
      <c r="F6" s="49"/>
      <c r="G6" s="49"/>
      <c r="H6" s="50"/>
      <c r="I6" s="2"/>
    </row>
    <row r="7" spans="1:9" ht="25.5">
      <c r="A7" s="51"/>
      <c r="B7" s="115" t="s">
        <v>0</v>
      </c>
      <c r="C7" s="117" t="s">
        <v>2</v>
      </c>
      <c r="D7" s="79" t="s">
        <v>17</v>
      </c>
      <c r="E7" s="69" t="s">
        <v>1</v>
      </c>
      <c r="F7" s="68"/>
      <c r="G7" s="68"/>
      <c r="H7" s="52"/>
      <c r="I7" s="5"/>
    </row>
    <row r="8" spans="1:9" ht="15">
      <c r="A8" s="51"/>
      <c r="B8" s="116"/>
      <c r="C8" s="136">
        <v>0</v>
      </c>
      <c r="D8" s="230" t="s">
        <v>135</v>
      </c>
      <c r="E8" s="104"/>
      <c r="F8" s="106"/>
      <c r="G8" s="107"/>
      <c r="H8" s="53"/>
      <c r="I8" s="6"/>
    </row>
    <row r="9" spans="1:9" ht="15">
      <c r="A9" s="51"/>
      <c r="B9" s="110" t="s">
        <v>16</v>
      </c>
      <c r="C9" s="118">
        <v>200</v>
      </c>
      <c r="D9" s="191"/>
      <c r="E9" s="108"/>
      <c r="F9" s="106"/>
      <c r="G9" s="107"/>
      <c r="H9" s="53"/>
      <c r="I9" s="6"/>
    </row>
    <row r="10" spans="1:9" ht="15">
      <c r="A10" s="51"/>
      <c r="B10" s="110" t="s">
        <v>15</v>
      </c>
      <c r="C10" s="118">
        <v>10</v>
      </c>
      <c r="D10" s="110"/>
      <c r="E10" s="108"/>
      <c r="F10" s="106"/>
      <c r="G10" s="107"/>
      <c r="H10" s="53"/>
      <c r="I10" s="6"/>
    </row>
    <row r="11" spans="1:9" ht="15">
      <c r="A11" s="51"/>
      <c r="B11" s="110" t="s">
        <v>31</v>
      </c>
      <c r="C11" s="118">
        <v>100</v>
      </c>
      <c r="D11" s="110"/>
      <c r="E11" s="108"/>
      <c r="F11" s="106"/>
      <c r="G11" s="107"/>
      <c r="H11" s="53"/>
      <c r="I11" s="6"/>
    </row>
    <row r="12" spans="1:9" ht="15.75" thickBot="1">
      <c r="A12" s="51"/>
      <c r="B12" s="110" t="s">
        <v>44</v>
      </c>
      <c r="C12" s="118">
        <v>20000</v>
      </c>
      <c r="D12" s="110"/>
      <c r="E12" s="109"/>
      <c r="F12" s="107"/>
      <c r="G12" s="107"/>
      <c r="H12" s="53"/>
      <c r="I12" s="6"/>
    </row>
    <row r="13" spans="1:9" ht="15.75" thickTop="1">
      <c r="A13" s="16"/>
      <c r="B13" s="229" t="s">
        <v>134</v>
      </c>
      <c r="C13" s="229"/>
      <c r="D13" s="229"/>
      <c r="E13" s="229"/>
      <c r="F13" s="229"/>
      <c r="G13" s="229"/>
      <c r="H13" s="37"/>
      <c r="I13" s="2"/>
    </row>
    <row r="14" spans="1:9" ht="15">
      <c r="A14" s="80"/>
      <c r="B14" s="87" t="s">
        <v>35</v>
      </c>
      <c r="C14" s="84"/>
      <c r="D14" s="84"/>
      <c r="E14" s="82"/>
      <c r="F14" s="130" t="s">
        <v>4</v>
      </c>
      <c r="G14" s="130" t="s">
        <v>26</v>
      </c>
      <c r="H14" s="63"/>
      <c r="I14" s="2"/>
    </row>
    <row r="15" spans="1:9" ht="15">
      <c r="A15" s="17"/>
      <c r="B15" s="206" t="s">
        <v>13</v>
      </c>
      <c r="C15" s="206"/>
      <c r="D15" s="102">
        <v>0</v>
      </c>
      <c r="E15" s="56"/>
      <c r="F15" s="56"/>
      <c r="G15" s="56"/>
      <c r="H15" s="63"/>
      <c r="I15" s="2"/>
    </row>
    <row r="16" spans="1:9" ht="15">
      <c r="A16" s="17"/>
      <c r="B16" s="5" t="s">
        <v>5</v>
      </c>
      <c r="C16" s="103">
        <f>D15*22/100</f>
        <v>0</v>
      </c>
      <c r="D16" s="9"/>
      <c r="E16" s="5"/>
      <c r="F16" s="5"/>
      <c r="G16" s="5"/>
      <c r="H16" s="63"/>
      <c r="I16" s="2"/>
    </row>
    <row r="17" spans="1:9" ht="15">
      <c r="A17" s="17"/>
      <c r="B17" s="5" t="s">
        <v>6</v>
      </c>
      <c r="C17" s="103">
        <f>D15*8/100</f>
        <v>0</v>
      </c>
      <c r="D17" s="9"/>
      <c r="E17" s="5"/>
      <c r="F17" s="5"/>
      <c r="G17" s="5"/>
      <c r="H17" s="63"/>
      <c r="I17" s="2"/>
    </row>
    <row r="18" spans="1:9" ht="15">
      <c r="A18" s="17"/>
      <c r="B18" s="5" t="s">
        <v>7</v>
      </c>
      <c r="C18" s="103">
        <f>(D15+C16+C17)/12</f>
        <v>0</v>
      </c>
      <c r="D18" s="9"/>
      <c r="E18" s="5"/>
      <c r="F18" s="5"/>
      <c r="G18" s="5"/>
      <c r="H18" s="63"/>
      <c r="I18" s="2"/>
    </row>
    <row r="19" spans="1:9" ht="15">
      <c r="A19" s="17"/>
      <c r="B19" s="5" t="s">
        <v>11</v>
      </c>
      <c r="C19" s="103">
        <f>C18/3</f>
        <v>0</v>
      </c>
      <c r="D19" s="9"/>
      <c r="E19" s="64"/>
      <c r="F19" s="65"/>
      <c r="G19" s="5"/>
      <c r="H19" s="63"/>
      <c r="I19" s="2"/>
    </row>
    <row r="20" spans="1:9" ht="15">
      <c r="A20" s="17"/>
      <c r="B20" s="5" t="s">
        <v>18</v>
      </c>
      <c r="C20" s="15">
        <v>0</v>
      </c>
      <c r="D20" s="5"/>
      <c r="E20" s="62"/>
      <c r="F20" s="5"/>
      <c r="G20" s="5"/>
      <c r="H20" s="63"/>
      <c r="I20" s="2"/>
    </row>
    <row r="21" spans="1:9" ht="15">
      <c r="A21" s="17"/>
      <c r="B21" s="5" t="s">
        <v>8</v>
      </c>
      <c r="C21" s="9">
        <f>+D15/12</f>
        <v>0</v>
      </c>
      <c r="D21" s="5"/>
      <c r="E21" s="62"/>
      <c r="F21" s="5"/>
      <c r="G21" s="5"/>
      <c r="H21" s="63"/>
      <c r="I21" s="2"/>
    </row>
    <row r="22" spans="1:9" ht="15.75" thickBot="1">
      <c r="A22" s="17"/>
      <c r="B22" s="3" t="s">
        <v>52</v>
      </c>
      <c r="C22" s="127">
        <f>C21*22/100</f>
        <v>0</v>
      </c>
      <c r="D22" s="66">
        <f>SUM(C16:C22)</f>
        <v>0</v>
      </c>
      <c r="E22" s="66"/>
      <c r="F22" s="67">
        <f>G22*12</f>
        <v>0</v>
      </c>
      <c r="G22" s="67">
        <f>D15+D22</f>
        <v>0</v>
      </c>
      <c r="H22" s="63"/>
      <c r="I22" s="2"/>
    </row>
    <row r="23" spans="1:9" ht="15.75" thickTop="1">
      <c r="A23" s="16"/>
      <c r="B23" s="31"/>
      <c r="C23" s="31"/>
      <c r="D23" s="31"/>
      <c r="E23" s="32"/>
      <c r="F23" s="38"/>
      <c r="G23" s="19"/>
      <c r="H23" s="20"/>
      <c r="I23" s="6"/>
    </row>
    <row r="24" spans="1:9" ht="15">
      <c r="A24" s="80"/>
      <c r="B24" s="84" t="s">
        <v>37</v>
      </c>
      <c r="C24" s="85"/>
      <c r="D24" s="85"/>
      <c r="E24" s="86"/>
      <c r="F24" s="111" t="s">
        <v>34</v>
      </c>
      <c r="G24" s="112" t="s">
        <v>26</v>
      </c>
      <c r="H24" s="23"/>
      <c r="I24" s="6"/>
    </row>
    <row r="25" spans="1:9" ht="15">
      <c r="A25" s="17"/>
      <c r="B25" s="208" t="s">
        <v>19</v>
      </c>
      <c r="C25" s="208"/>
      <c r="D25" s="208"/>
      <c r="E25" s="208"/>
      <c r="F25" s="100">
        <v>0</v>
      </c>
      <c r="G25" s="10"/>
      <c r="H25" s="23"/>
      <c r="I25" s="6"/>
    </row>
    <row r="26" spans="1:9" ht="15">
      <c r="A26" s="17"/>
      <c r="B26" s="208" t="s">
        <v>20</v>
      </c>
      <c r="C26" s="208"/>
      <c r="D26" s="208"/>
      <c r="E26" s="208"/>
      <c r="F26" s="100">
        <v>0</v>
      </c>
      <c r="G26" s="10"/>
      <c r="H26" s="23"/>
      <c r="I26" s="6"/>
    </row>
    <row r="27" spans="1:9" ht="15">
      <c r="A27" s="17"/>
      <c r="B27" s="208" t="s">
        <v>21</v>
      </c>
      <c r="C27" s="208"/>
      <c r="D27" s="208"/>
      <c r="E27" s="208"/>
      <c r="F27" s="100">
        <v>0</v>
      </c>
      <c r="G27" s="10"/>
      <c r="H27" s="23"/>
      <c r="I27" s="6"/>
    </row>
    <row r="28" spans="1:9" ht="15">
      <c r="A28" s="17"/>
      <c r="B28" s="208" t="s">
        <v>22</v>
      </c>
      <c r="C28" s="208"/>
      <c r="D28" s="208"/>
      <c r="E28" s="208"/>
      <c r="F28" s="100">
        <v>0</v>
      </c>
      <c r="G28" s="10"/>
      <c r="H28" s="23"/>
      <c r="I28" s="6"/>
    </row>
    <row r="29" spans="1:9" ht="15">
      <c r="A29" s="17"/>
      <c r="B29" s="208" t="s">
        <v>23</v>
      </c>
      <c r="C29" s="208"/>
      <c r="D29" s="208"/>
      <c r="E29" s="208"/>
      <c r="F29" s="100">
        <v>0</v>
      </c>
      <c r="G29" s="10"/>
      <c r="H29" s="23"/>
      <c r="I29" s="6"/>
    </row>
    <row r="30" spans="1:9" ht="15">
      <c r="A30" s="17"/>
      <c r="B30" s="208" t="s">
        <v>24</v>
      </c>
      <c r="C30" s="208"/>
      <c r="D30" s="208"/>
      <c r="E30" s="208"/>
      <c r="F30" s="100">
        <v>0</v>
      </c>
      <c r="G30" s="10"/>
      <c r="H30" s="23"/>
      <c r="I30" s="6"/>
    </row>
    <row r="31" spans="1:9" ht="15">
      <c r="A31" s="17"/>
      <c r="B31" s="208" t="s">
        <v>40</v>
      </c>
      <c r="C31" s="208"/>
      <c r="D31" s="208"/>
      <c r="E31" s="208"/>
      <c r="F31" s="100">
        <v>0</v>
      </c>
      <c r="G31" s="10"/>
      <c r="H31" s="23"/>
      <c r="I31" s="6"/>
    </row>
    <row r="32" spans="1:9" ht="15">
      <c r="A32" s="17"/>
      <c r="B32" s="211" t="s">
        <v>25</v>
      </c>
      <c r="C32" s="211"/>
      <c r="D32" s="211"/>
      <c r="E32" s="211"/>
      <c r="F32" s="101">
        <v>0</v>
      </c>
      <c r="G32" s="13"/>
      <c r="H32" s="23"/>
      <c r="I32" s="6"/>
    </row>
    <row r="33" spans="1:9" ht="15.75" thickBot="1">
      <c r="A33" s="17"/>
      <c r="B33" s="222" t="s">
        <v>12</v>
      </c>
      <c r="C33" s="222"/>
      <c r="D33" s="222"/>
      <c r="E33" s="222"/>
      <c r="F33" s="128">
        <f>SUM(F25:F32)</f>
        <v>0</v>
      </c>
      <c r="G33" s="129">
        <f>F33/12</f>
        <v>0</v>
      </c>
      <c r="H33" s="23"/>
      <c r="I33" s="6"/>
    </row>
    <row r="34" spans="1:9" ht="15.75" thickTop="1">
      <c r="A34" s="16"/>
      <c r="B34" s="19"/>
      <c r="C34" s="19"/>
      <c r="D34" s="19"/>
      <c r="E34" s="34"/>
      <c r="F34" s="35"/>
      <c r="G34" s="19"/>
      <c r="H34" s="20"/>
      <c r="I34" s="6"/>
    </row>
    <row r="35" spans="1:9" ht="15">
      <c r="A35" s="80"/>
      <c r="B35" s="81" t="s">
        <v>50</v>
      </c>
      <c r="C35" s="82"/>
      <c r="D35" s="82"/>
      <c r="E35" s="83"/>
      <c r="F35" s="88" t="s">
        <v>46</v>
      </c>
      <c r="G35" s="88" t="s">
        <v>26</v>
      </c>
      <c r="H35" s="23"/>
      <c r="I35" s="6"/>
    </row>
    <row r="36" spans="1:9" ht="15">
      <c r="A36" s="17"/>
      <c r="B36" s="42"/>
      <c r="C36" s="10"/>
      <c r="D36" s="43" t="s">
        <v>28</v>
      </c>
      <c r="E36" s="44" t="s">
        <v>29</v>
      </c>
      <c r="F36" s="43" t="s">
        <v>30</v>
      </c>
      <c r="G36" s="77"/>
      <c r="H36" s="23"/>
      <c r="I36" s="6"/>
    </row>
    <row r="37" spans="1:9" ht="15">
      <c r="A37" s="17"/>
      <c r="B37" s="78" t="s">
        <v>27</v>
      </c>
      <c r="C37" s="54"/>
      <c r="D37" s="89">
        <v>9</v>
      </c>
      <c r="E37" s="135">
        <v>0</v>
      </c>
      <c r="F37" s="97">
        <f>(C12*E37)/D37</f>
        <v>0</v>
      </c>
      <c r="G37" s="99">
        <f>F37/C10</f>
        <v>0</v>
      </c>
      <c r="H37" s="23"/>
      <c r="I37" s="6"/>
    </row>
    <row r="38" spans="1:9" ht="15">
      <c r="A38" s="17"/>
      <c r="B38" s="93"/>
      <c r="C38" s="93"/>
      <c r="D38" s="93"/>
      <c r="E38" s="94"/>
      <c r="F38" s="95"/>
      <c r="G38" s="76"/>
      <c r="H38" s="21"/>
      <c r="I38" s="6"/>
    </row>
    <row r="39" spans="1:9" ht="15">
      <c r="A39" s="80"/>
      <c r="B39" s="81" t="s">
        <v>51</v>
      </c>
      <c r="C39" s="82"/>
      <c r="D39" s="82"/>
      <c r="E39" s="83"/>
      <c r="F39" s="88" t="s">
        <v>46</v>
      </c>
      <c r="G39" s="88" t="s">
        <v>26</v>
      </c>
      <c r="H39" s="23"/>
      <c r="I39" s="6"/>
    </row>
    <row r="40" spans="1:9" ht="15">
      <c r="A40" s="17"/>
      <c r="B40" s="78" t="s">
        <v>41</v>
      </c>
      <c r="C40" s="91">
        <v>25</v>
      </c>
      <c r="D40" s="54" t="s">
        <v>48</v>
      </c>
      <c r="E40" s="55"/>
      <c r="F40" s="97">
        <f>F37*C40/100</f>
        <v>0</v>
      </c>
      <c r="G40" s="97">
        <f>F40/10</f>
        <v>0</v>
      </c>
      <c r="H40" s="23"/>
      <c r="I40" s="6"/>
    </row>
    <row r="41" spans="1:9" ht="15">
      <c r="A41" s="17"/>
      <c r="B41" s="41" t="s">
        <v>42</v>
      </c>
      <c r="C41" s="92">
        <v>50</v>
      </c>
      <c r="D41" s="10" t="s">
        <v>48</v>
      </c>
      <c r="E41" s="12"/>
      <c r="F41" s="97">
        <f>F40*C41/100</f>
        <v>0</v>
      </c>
      <c r="G41" s="97">
        <f>F41/10</f>
        <v>0</v>
      </c>
      <c r="H41" s="23"/>
      <c r="I41" s="6"/>
    </row>
    <row r="42" spans="1:9" ht="15">
      <c r="A42" s="17"/>
      <c r="B42" s="41" t="s">
        <v>43</v>
      </c>
      <c r="C42" s="92">
        <v>25</v>
      </c>
      <c r="D42" s="10" t="s">
        <v>48</v>
      </c>
      <c r="E42" s="12"/>
      <c r="F42" s="98">
        <f>F41*C42/100</f>
        <v>0</v>
      </c>
      <c r="G42" s="98">
        <f>F42/10</f>
        <v>0</v>
      </c>
      <c r="H42" s="23"/>
      <c r="I42" s="6"/>
    </row>
    <row r="43" spans="1:9" ht="15.75" thickBot="1">
      <c r="A43" s="17"/>
      <c r="B43" s="39"/>
      <c r="C43" s="2"/>
      <c r="D43" s="2"/>
      <c r="E43" s="114" t="s">
        <v>12</v>
      </c>
      <c r="F43" s="113">
        <f>SUM(F40:F42)</f>
        <v>0</v>
      </c>
      <c r="G43" s="98">
        <f>SUM(G40:G42)</f>
        <v>0</v>
      </c>
      <c r="H43" s="23"/>
      <c r="I43" s="6"/>
    </row>
    <row r="44" spans="1:9" ht="15.75" thickTop="1">
      <c r="A44" s="60"/>
      <c r="B44" s="19"/>
      <c r="C44" s="19"/>
      <c r="D44" s="19"/>
      <c r="E44" s="29"/>
      <c r="F44" s="19"/>
      <c r="G44" s="58"/>
      <c r="H44" s="59"/>
      <c r="I44" s="6"/>
    </row>
    <row r="45" spans="1:9" ht="21">
      <c r="A45" s="223" t="s">
        <v>53</v>
      </c>
      <c r="B45" s="223"/>
      <c r="C45" s="223"/>
      <c r="D45" s="223"/>
      <c r="E45" s="223"/>
      <c r="F45" s="223"/>
      <c r="G45" s="223"/>
      <c r="H45" s="8"/>
      <c r="I45" s="6"/>
    </row>
    <row r="46" spans="1:9" ht="15.75" thickBot="1">
      <c r="A46" s="61"/>
      <c r="B46" s="27"/>
      <c r="C46" s="27"/>
      <c r="D46" s="27"/>
      <c r="E46" s="30"/>
      <c r="F46" s="27"/>
      <c r="G46" s="33"/>
      <c r="H46" s="36"/>
      <c r="I46" s="6"/>
    </row>
    <row r="47" spans="1:9" ht="15.75" thickTop="1">
      <c r="A47" s="17"/>
      <c r="B47" s="7"/>
      <c r="C47" s="2"/>
      <c r="D47" s="2"/>
      <c r="E47" s="6"/>
      <c r="F47" s="22"/>
      <c r="G47" s="6"/>
      <c r="H47" s="21"/>
      <c r="I47" s="6"/>
    </row>
    <row r="48" spans="1:9" ht="15">
      <c r="A48" s="17"/>
      <c r="B48" s="220" t="s">
        <v>3</v>
      </c>
      <c r="C48" s="220"/>
      <c r="D48" s="220"/>
      <c r="E48" s="123" t="s">
        <v>4</v>
      </c>
      <c r="F48" s="124" t="s">
        <v>26</v>
      </c>
      <c r="G48" s="72"/>
      <c r="H48" s="23"/>
      <c r="I48" s="2"/>
    </row>
    <row r="49" spans="1:9" ht="15">
      <c r="A49" s="17"/>
      <c r="B49" s="198" t="s">
        <v>45</v>
      </c>
      <c r="C49" s="96">
        <v>0.25</v>
      </c>
      <c r="D49" s="198"/>
      <c r="E49" s="6">
        <f>C8*C49</f>
        <v>0</v>
      </c>
      <c r="F49" s="8">
        <f>E49/C10</f>
        <v>0</v>
      </c>
      <c r="G49" s="73" t="e">
        <f>F49/F57</f>
        <v>#DIV/0!</v>
      </c>
      <c r="H49" s="23"/>
      <c r="I49" s="2"/>
    </row>
    <row r="50" spans="1:9" ht="15">
      <c r="A50" s="17"/>
      <c r="B50" s="226" t="s">
        <v>36</v>
      </c>
      <c r="C50" s="226"/>
      <c r="D50" s="226"/>
      <c r="E50" s="11">
        <f>F22</f>
        <v>0</v>
      </c>
      <c r="F50" s="8">
        <f>E50/12</f>
        <v>0</v>
      </c>
      <c r="G50" s="74" t="e">
        <f>F50/F57</f>
        <v>#DIV/0!</v>
      </c>
      <c r="H50" s="23"/>
      <c r="I50" s="2"/>
    </row>
    <row r="51" spans="1:9" ht="15">
      <c r="A51" s="17"/>
      <c r="B51" s="226" t="s">
        <v>38</v>
      </c>
      <c r="C51" s="226"/>
      <c r="D51" s="226"/>
      <c r="E51" s="4">
        <f>F33</f>
        <v>0</v>
      </c>
      <c r="F51" s="8">
        <f>E51/C10</f>
        <v>0</v>
      </c>
      <c r="G51" s="74" t="e">
        <f>F51/F57</f>
        <v>#DIV/0!</v>
      </c>
      <c r="H51" s="23"/>
      <c r="I51" s="2"/>
    </row>
    <row r="52" spans="1:9" ht="15">
      <c r="A52" s="17"/>
      <c r="B52" s="39" t="s">
        <v>39</v>
      </c>
      <c r="C52" s="39"/>
      <c r="D52" s="40"/>
      <c r="E52" s="6">
        <f>F37</f>
        <v>0</v>
      </c>
      <c r="F52" s="8">
        <f>E52/C10</f>
        <v>0</v>
      </c>
      <c r="G52" s="74" t="e">
        <f>F52/F57</f>
        <v>#DIV/0!</v>
      </c>
      <c r="H52" s="23"/>
      <c r="I52" s="2"/>
    </row>
    <row r="53" spans="1:9" ht="15">
      <c r="A53" s="17"/>
      <c r="B53" s="226" t="s">
        <v>47</v>
      </c>
      <c r="C53" s="226"/>
      <c r="D53" s="226"/>
      <c r="E53" s="9">
        <f>F43</f>
        <v>0</v>
      </c>
      <c r="F53" s="8">
        <f>E53/C10</f>
        <v>0</v>
      </c>
      <c r="G53" s="74" t="e">
        <f>F53/F57</f>
        <v>#DIV/0!</v>
      </c>
      <c r="H53" s="23"/>
      <c r="I53" s="2"/>
    </row>
    <row r="54" spans="1:9" ht="15">
      <c r="A54" s="17"/>
      <c r="B54" s="214" t="s">
        <v>9</v>
      </c>
      <c r="C54" s="214"/>
      <c r="D54" s="214"/>
      <c r="E54" s="46">
        <f>SUM(E49:E53)</f>
        <v>0</v>
      </c>
      <c r="F54" s="47">
        <f>SUM(F49:F53)</f>
        <v>0</v>
      </c>
      <c r="G54" s="73"/>
      <c r="H54" s="23"/>
      <c r="I54" s="2"/>
    </row>
    <row r="55" spans="1:9" ht="15">
      <c r="A55" s="17"/>
      <c r="B55" s="45" t="s">
        <v>32</v>
      </c>
      <c r="C55" s="90">
        <v>0.06</v>
      </c>
      <c r="D55" s="45"/>
      <c r="E55" s="4">
        <f>E54*C55</f>
        <v>0</v>
      </c>
      <c r="F55" s="4">
        <f>F54*C55</f>
        <v>0</v>
      </c>
      <c r="G55" s="73" t="e">
        <f>F55/F57</f>
        <v>#DIV/0!</v>
      </c>
      <c r="H55" s="23"/>
      <c r="I55" s="2"/>
    </row>
    <row r="56" spans="1:9" ht="15">
      <c r="A56" s="17"/>
      <c r="B56" s="228"/>
      <c r="C56" s="228"/>
      <c r="D56" s="228"/>
      <c r="E56" s="4"/>
      <c r="F56" s="4"/>
      <c r="G56" s="74"/>
      <c r="H56" s="23"/>
      <c r="I56" s="2"/>
    </row>
    <row r="57" spans="1:9" ht="15">
      <c r="A57" s="17"/>
      <c r="B57" s="220" t="s">
        <v>10</v>
      </c>
      <c r="C57" s="220"/>
      <c r="D57" s="220"/>
      <c r="E57" s="125">
        <f>SUM(E54:E56)</f>
        <v>0</v>
      </c>
      <c r="F57" s="126">
        <f>SUM(F54:F56)</f>
        <v>0</v>
      </c>
      <c r="G57" s="75" t="e">
        <f>SUM(G49:G56)</f>
        <v>#DIV/0!</v>
      </c>
      <c r="H57" s="23"/>
      <c r="I57" s="2"/>
    </row>
    <row r="58" spans="1:9" ht="15">
      <c r="A58" s="17"/>
      <c r="B58" s="70"/>
      <c r="C58" s="70"/>
      <c r="D58" s="70"/>
      <c r="E58" s="71"/>
      <c r="F58" s="5"/>
      <c r="G58" s="72"/>
      <c r="H58" s="23"/>
      <c r="I58" s="2"/>
    </row>
    <row r="59" spans="1:9" ht="20.25">
      <c r="A59" s="17"/>
      <c r="B59" s="132" t="s">
        <v>33</v>
      </c>
      <c r="C59" s="119"/>
      <c r="D59" s="120"/>
      <c r="E59" s="121"/>
      <c r="F59" s="131">
        <f>E57/C12</f>
        <v>0</v>
      </c>
      <c r="G59" s="122"/>
      <c r="H59" s="23"/>
      <c r="I59" s="2"/>
    </row>
    <row r="60" spans="1:9" ht="15.75" thickBot="1">
      <c r="A60" s="18"/>
      <c r="B60" s="24"/>
      <c r="C60" s="24"/>
      <c r="D60" s="24"/>
      <c r="E60" s="25"/>
      <c r="F60" s="26"/>
      <c r="G60" s="57"/>
      <c r="H60" s="28"/>
      <c r="I60" s="2"/>
    </row>
    <row r="61" spans="1:9" ht="15.75" thickTop="1">
      <c r="A61" s="1"/>
      <c r="B61" s="199"/>
      <c r="C61" s="199"/>
      <c r="D61" s="31"/>
      <c r="E61" s="14"/>
      <c r="F61" s="5"/>
      <c r="G61" s="2"/>
      <c r="H61" s="2"/>
      <c r="I61" s="2"/>
    </row>
  </sheetData>
  <sheetProtection/>
  <mergeCells count="22">
    <mergeCell ref="B53:D53"/>
    <mergeCell ref="B54:D54"/>
    <mergeCell ref="B56:D56"/>
    <mergeCell ref="B57:D57"/>
    <mergeCell ref="B32:E32"/>
    <mergeCell ref="B33:E33"/>
    <mergeCell ref="A45:G45"/>
    <mergeCell ref="B48:D48"/>
    <mergeCell ref="B50:D50"/>
    <mergeCell ref="B51:D51"/>
    <mergeCell ref="B26:E26"/>
    <mergeCell ref="B27:E27"/>
    <mergeCell ref="B28:E28"/>
    <mergeCell ref="B29:E29"/>
    <mergeCell ref="B30:E30"/>
    <mergeCell ref="B31:E31"/>
    <mergeCell ref="A1:H1"/>
    <mergeCell ref="A2:H2"/>
    <mergeCell ref="A5:H5"/>
    <mergeCell ref="B13:G13"/>
    <mergeCell ref="B15:C15"/>
    <mergeCell ref="B25:E25"/>
  </mergeCells>
  <printOptions/>
  <pageMargins left="0.511811024" right="0.511811024" top="0.787401575" bottom="0.787401575" header="0.31496062" footer="0.31496062"/>
  <pageSetup horizontalDpi="600" verticalDpi="600" orientation="portrait" paperSize="9" scale="75" r:id="rId3"/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PageLayoutView="0" workbookViewId="0" topLeftCell="A1">
      <selection activeCell="D8" sqref="D8"/>
    </sheetView>
  </sheetViews>
  <sheetFormatPr defaultColWidth="9.140625" defaultRowHeight="15"/>
  <cols>
    <col min="1" max="1" width="3.421875" style="0" customWidth="1"/>
    <col min="2" max="2" width="26.140625" style="3" customWidth="1"/>
    <col min="3" max="3" width="12.7109375" style="3" bestFit="1" customWidth="1"/>
    <col min="4" max="4" width="23.421875" style="3" customWidth="1"/>
    <col min="5" max="5" width="13.28125" style="3" customWidth="1"/>
    <col min="6" max="6" width="19.28125" style="3" customWidth="1"/>
    <col min="7" max="7" width="20.8515625" style="3" customWidth="1"/>
    <col min="8" max="8" width="2.00390625" style="3" customWidth="1"/>
    <col min="9" max="9" width="2.421875" style="3" customWidth="1"/>
  </cols>
  <sheetData>
    <row r="1" spans="1:8" ht="20.25">
      <c r="A1" s="200" t="s">
        <v>14</v>
      </c>
      <c r="B1" s="200"/>
      <c r="C1" s="200"/>
      <c r="D1" s="200"/>
      <c r="E1" s="200"/>
      <c r="F1" s="200"/>
      <c r="G1" s="200"/>
      <c r="H1" s="200"/>
    </row>
    <row r="2" spans="1:8" ht="6.75" customHeight="1">
      <c r="A2" s="201"/>
      <c r="B2" s="201"/>
      <c r="C2" s="201"/>
      <c r="D2" s="201"/>
      <c r="E2" s="201"/>
      <c r="F2" s="201"/>
      <c r="G2" s="201"/>
      <c r="H2" s="201"/>
    </row>
    <row r="3" ht="15.75" thickBot="1"/>
    <row r="4" spans="1:9" ht="15.75" thickTop="1">
      <c r="A4" s="16"/>
      <c r="B4" s="19"/>
      <c r="C4" s="19"/>
      <c r="D4" s="19"/>
      <c r="E4" s="19"/>
      <c r="F4" s="19"/>
      <c r="G4" s="19"/>
      <c r="H4" s="20"/>
      <c r="I4" s="2"/>
    </row>
    <row r="5" spans="1:9" ht="23.25">
      <c r="A5" s="202" t="s">
        <v>102</v>
      </c>
      <c r="B5" s="203"/>
      <c r="C5" s="203"/>
      <c r="D5" s="203"/>
      <c r="E5" s="203"/>
      <c r="F5" s="203"/>
      <c r="G5" s="203"/>
      <c r="H5" s="204"/>
      <c r="I5" s="2"/>
    </row>
    <row r="6" spans="1:9" ht="15.75">
      <c r="A6" s="48"/>
      <c r="B6" s="49"/>
      <c r="C6" s="49"/>
      <c r="D6" s="49"/>
      <c r="E6" s="49"/>
      <c r="F6" s="49"/>
      <c r="G6" s="49"/>
      <c r="H6" s="50"/>
      <c r="I6" s="2"/>
    </row>
    <row r="7" spans="1:9" ht="25.5">
      <c r="A7" s="51"/>
      <c r="B7" s="115" t="s">
        <v>0</v>
      </c>
      <c r="C7" s="117" t="s">
        <v>2</v>
      </c>
      <c r="D7" s="79" t="s">
        <v>17</v>
      </c>
      <c r="E7" s="69" t="s">
        <v>1</v>
      </c>
      <c r="F7" s="68"/>
      <c r="G7" s="68"/>
      <c r="H7" s="52"/>
      <c r="I7" s="5"/>
    </row>
    <row r="8" spans="1:9" ht="15">
      <c r="A8" s="51"/>
      <c r="B8" s="116"/>
      <c r="C8" s="136">
        <v>0</v>
      </c>
      <c r="D8" s="230" t="s">
        <v>136</v>
      </c>
      <c r="E8" s="104"/>
      <c r="F8" s="106"/>
      <c r="G8" s="107"/>
      <c r="H8" s="53"/>
      <c r="I8" s="6"/>
    </row>
    <row r="9" spans="1:9" ht="15">
      <c r="A9" s="51"/>
      <c r="B9" s="110" t="s">
        <v>16</v>
      </c>
      <c r="C9" s="118">
        <v>200</v>
      </c>
      <c r="D9" s="191"/>
      <c r="E9" s="108"/>
      <c r="F9" s="106"/>
      <c r="G9" s="107"/>
      <c r="H9" s="53"/>
      <c r="I9" s="6"/>
    </row>
    <row r="10" spans="1:9" ht="15">
      <c r="A10" s="51"/>
      <c r="B10" s="110" t="s">
        <v>15</v>
      </c>
      <c r="C10" s="118">
        <v>10</v>
      </c>
      <c r="D10" s="110"/>
      <c r="E10" s="108"/>
      <c r="F10" s="106"/>
      <c r="G10" s="107"/>
      <c r="H10" s="53"/>
      <c r="I10" s="6"/>
    </row>
    <row r="11" spans="1:9" ht="15">
      <c r="A11" s="51"/>
      <c r="B11" s="110" t="s">
        <v>31</v>
      </c>
      <c r="C11" s="118">
        <v>20</v>
      </c>
      <c r="D11" s="110"/>
      <c r="E11" s="108"/>
      <c r="F11" s="106"/>
      <c r="G11" s="107"/>
      <c r="H11" s="53"/>
      <c r="I11" s="6"/>
    </row>
    <row r="12" spans="1:9" ht="15.75" thickBot="1">
      <c r="A12" s="51"/>
      <c r="B12" s="110" t="s">
        <v>44</v>
      </c>
      <c r="C12" s="118">
        <v>4000</v>
      </c>
      <c r="D12" s="110"/>
      <c r="E12" s="109"/>
      <c r="F12" s="107"/>
      <c r="G12" s="107"/>
      <c r="H12" s="53"/>
      <c r="I12" s="6"/>
    </row>
    <row r="13" spans="1:9" ht="15.75" thickTop="1">
      <c r="A13" s="16"/>
      <c r="B13" s="229" t="s">
        <v>101</v>
      </c>
      <c r="C13" s="229"/>
      <c r="D13" s="229"/>
      <c r="E13" s="229"/>
      <c r="F13" s="229"/>
      <c r="G13" s="229"/>
      <c r="H13" s="37"/>
      <c r="I13" s="2"/>
    </row>
    <row r="14" spans="1:9" ht="15">
      <c r="A14" s="80"/>
      <c r="B14" s="87" t="s">
        <v>35</v>
      </c>
      <c r="C14" s="84"/>
      <c r="D14" s="84"/>
      <c r="E14" s="82"/>
      <c r="F14" s="130" t="s">
        <v>4</v>
      </c>
      <c r="G14" s="130" t="s">
        <v>26</v>
      </c>
      <c r="H14" s="63"/>
      <c r="I14" s="2"/>
    </row>
    <row r="15" spans="1:9" ht="15">
      <c r="A15" s="17"/>
      <c r="B15" s="206" t="s">
        <v>13</v>
      </c>
      <c r="C15" s="206"/>
      <c r="D15" s="102">
        <v>0</v>
      </c>
      <c r="E15" s="56"/>
      <c r="F15" s="56"/>
      <c r="G15" s="56"/>
      <c r="H15" s="63"/>
      <c r="I15" s="2"/>
    </row>
    <row r="16" spans="1:9" ht="15">
      <c r="A16" s="17"/>
      <c r="B16" s="5" t="s">
        <v>5</v>
      </c>
      <c r="C16" s="103">
        <f>D15*22/100</f>
        <v>0</v>
      </c>
      <c r="D16" s="9"/>
      <c r="E16" s="5"/>
      <c r="F16" s="5"/>
      <c r="G16" s="5"/>
      <c r="H16" s="63"/>
      <c r="I16" s="2"/>
    </row>
    <row r="17" spans="1:9" ht="15">
      <c r="A17" s="17"/>
      <c r="B17" s="5" t="s">
        <v>6</v>
      </c>
      <c r="C17" s="103">
        <f>D15*8/100</f>
        <v>0</v>
      </c>
      <c r="D17" s="9"/>
      <c r="E17" s="5"/>
      <c r="F17" s="5"/>
      <c r="G17" s="5"/>
      <c r="H17" s="63"/>
      <c r="I17" s="2"/>
    </row>
    <row r="18" spans="1:9" ht="15">
      <c r="A18" s="17"/>
      <c r="B18" s="5" t="s">
        <v>7</v>
      </c>
      <c r="C18" s="103">
        <f>(D15+C16+C17)/12</f>
        <v>0</v>
      </c>
      <c r="D18" s="9"/>
      <c r="E18" s="5"/>
      <c r="F18" s="5"/>
      <c r="G18" s="5"/>
      <c r="H18" s="63"/>
      <c r="I18" s="2"/>
    </row>
    <row r="19" spans="1:9" ht="15">
      <c r="A19" s="17"/>
      <c r="B19" s="5" t="s">
        <v>11</v>
      </c>
      <c r="C19" s="103">
        <f>C18/3</f>
        <v>0</v>
      </c>
      <c r="D19" s="9"/>
      <c r="E19" s="64"/>
      <c r="F19" s="65"/>
      <c r="G19" s="5"/>
      <c r="H19" s="63"/>
      <c r="I19" s="2"/>
    </row>
    <row r="20" spans="1:9" ht="15">
      <c r="A20" s="17"/>
      <c r="B20" s="5" t="s">
        <v>18</v>
      </c>
      <c r="C20" s="15">
        <v>0</v>
      </c>
      <c r="D20" s="5"/>
      <c r="E20" s="62"/>
      <c r="F20" s="5"/>
      <c r="G20" s="5"/>
      <c r="H20" s="63"/>
      <c r="I20" s="2"/>
    </row>
    <row r="21" spans="1:9" ht="15">
      <c r="A21" s="17"/>
      <c r="B21" s="5" t="s">
        <v>8</v>
      </c>
      <c r="C21" s="9">
        <f>+D15/12</f>
        <v>0</v>
      </c>
      <c r="D21" s="5"/>
      <c r="E21" s="62"/>
      <c r="F21" s="5"/>
      <c r="G21" s="5"/>
      <c r="H21" s="63"/>
      <c r="I21" s="2"/>
    </row>
    <row r="22" spans="1:9" ht="15.75" thickBot="1">
      <c r="A22" s="17"/>
      <c r="B22" s="3" t="s">
        <v>52</v>
      </c>
      <c r="C22" s="127">
        <f>C21*22/100</f>
        <v>0</v>
      </c>
      <c r="D22" s="66">
        <f>SUM(C16:C22)</f>
        <v>0</v>
      </c>
      <c r="E22" s="66"/>
      <c r="F22" s="67">
        <f>G22*12</f>
        <v>0</v>
      </c>
      <c r="G22" s="67">
        <f>D15+D22</f>
        <v>0</v>
      </c>
      <c r="H22" s="63"/>
      <c r="I22" s="2"/>
    </row>
    <row r="23" spans="1:9" ht="15.75" thickTop="1">
      <c r="A23" s="16"/>
      <c r="B23" s="31"/>
      <c r="C23" s="31"/>
      <c r="D23" s="31"/>
      <c r="E23" s="32"/>
      <c r="F23" s="38"/>
      <c r="G23" s="19"/>
      <c r="H23" s="20"/>
      <c r="I23" s="6"/>
    </row>
    <row r="24" spans="1:9" ht="15">
      <c r="A24" s="80"/>
      <c r="B24" s="84" t="s">
        <v>37</v>
      </c>
      <c r="C24" s="85"/>
      <c r="D24" s="85"/>
      <c r="E24" s="86"/>
      <c r="F24" s="111" t="s">
        <v>34</v>
      </c>
      <c r="G24" s="112" t="s">
        <v>26</v>
      </c>
      <c r="H24" s="23"/>
      <c r="I24" s="6"/>
    </row>
    <row r="25" spans="1:9" ht="15">
      <c r="A25" s="17"/>
      <c r="B25" s="208" t="s">
        <v>19</v>
      </c>
      <c r="C25" s="208"/>
      <c r="D25" s="208"/>
      <c r="E25" s="208"/>
      <c r="F25" s="100">
        <v>0</v>
      </c>
      <c r="G25" s="10"/>
      <c r="H25" s="23"/>
      <c r="I25" s="6"/>
    </row>
    <row r="26" spans="1:9" ht="15">
      <c r="A26" s="17"/>
      <c r="B26" s="208" t="s">
        <v>20</v>
      </c>
      <c r="C26" s="208"/>
      <c r="D26" s="208"/>
      <c r="E26" s="208"/>
      <c r="F26" s="100">
        <v>0</v>
      </c>
      <c r="G26" s="10"/>
      <c r="H26" s="23"/>
      <c r="I26" s="6"/>
    </row>
    <row r="27" spans="1:9" ht="15">
      <c r="A27" s="17"/>
      <c r="B27" s="208" t="s">
        <v>21</v>
      </c>
      <c r="C27" s="208"/>
      <c r="D27" s="208"/>
      <c r="E27" s="208"/>
      <c r="F27" s="100">
        <v>0</v>
      </c>
      <c r="G27" s="10"/>
      <c r="H27" s="23"/>
      <c r="I27" s="6"/>
    </row>
    <row r="28" spans="1:9" ht="15">
      <c r="A28" s="17"/>
      <c r="B28" s="208" t="s">
        <v>22</v>
      </c>
      <c r="C28" s="208"/>
      <c r="D28" s="208"/>
      <c r="E28" s="208"/>
      <c r="F28" s="100">
        <v>0</v>
      </c>
      <c r="G28" s="10"/>
      <c r="H28" s="23"/>
      <c r="I28" s="6"/>
    </row>
    <row r="29" spans="1:9" ht="15">
      <c r="A29" s="17"/>
      <c r="B29" s="208" t="s">
        <v>23</v>
      </c>
      <c r="C29" s="208"/>
      <c r="D29" s="208"/>
      <c r="E29" s="208"/>
      <c r="F29" s="100">
        <v>0</v>
      </c>
      <c r="G29" s="10"/>
      <c r="H29" s="23"/>
      <c r="I29" s="6"/>
    </row>
    <row r="30" spans="1:9" ht="15">
      <c r="A30" s="17"/>
      <c r="B30" s="208" t="s">
        <v>24</v>
      </c>
      <c r="C30" s="208"/>
      <c r="D30" s="208"/>
      <c r="E30" s="208"/>
      <c r="F30" s="100">
        <v>0</v>
      </c>
      <c r="G30" s="10"/>
      <c r="H30" s="23"/>
      <c r="I30" s="6"/>
    </row>
    <row r="31" spans="1:9" ht="15">
      <c r="A31" s="17"/>
      <c r="B31" s="208" t="s">
        <v>40</v>
      </c>
      <c r="C31" s="208"/>
      <c r="D31" s="208"/>
      <c r="E31" s="208"/>
      <c r="F31" s="100">
        <v>0</v>
      </c>
      <c r="G31" s="10"/>
      <c r="H31" s="23"/>
      <c r="I31" s="6"/>
    </row>
    <row r="32" spans="1:9" ht="15">
      <c r="A32" s="17"/>
      <c r="B32" s="211" t="s">
        <v>25</v>
      </c>
      <c r="C32" s="211"/>
      <c r="D32" s="211"/>
      <c r="E32" s="211"/>
      <c r="F32" s="101">
        <v>0</v>
      </c>
      <c r="G32" s="13"/>
      <c r="H32" s="23"/>
      <c r="I32" s="6"/>
    </row>
    <row r="33" spans="1:9" ht="15.75" thickBot="1">
      <c r="A33" s="17"/>
      <c r="B33" s="222" t="s">
        <v>12</v>
      </c>
      <c r="C33" s="222"/>
      <c r="D33" s="222"/>
      <c r="E33" s="222"/>
      <c r="F33" s="128">
        <f>SUM(F25:F32)</f>
        <v>0</v>
      </c>
      <c r="G33" s="129">
        <f>F33/12</f>
        <v>0</v>
      </c>
      <c r="H33" s="23"/>
      <c r="I33" s="6"/>
    </row>
    <row r="34" spans="1:9" ht="15.75" thickTop="1">
      <c r="A34" s="16"/>
      <c r="B34" s="19"/>
      <c r="C34" s="19"/>
      <c r="D34" s="19"/>
      <c r="E34" s="34"/>
      <c r="F34" s="35"/>
      <c r="G34" s="19"/>
      <c r="H34" s="20"/>
      <c r="I34" s="6"/>
    </row>
    <row r="35" spans="1:9" ht="15">
      <c r="A35" s="80"/>
      <c r="B35" s="81" t="s">
        <v>50</v>
      </c>
      <c r="C35" s="82"/>
      <c r="D35" s="82"/>
      <c r="E35" s="83"/>
      <c r="F35" s="88" t="s">
        <v>46</v>
      </c>
      <c r="G35" s="88" t="s">
        <v>26</v>
      </c>
      <c r="H35" s="23"/>
      <c r="I35" s="6"/>
    </row>
    <row r="36" spans="1:9" ht="15">
      <c r="A36" s="17"/>
      <c r="B36" s="42"/>
      <c r="C36" s="10"/>
      <c r="D36" s="43" t="s">
        <v>28</v>
      </c>
      <c r="E36" s="44" t="s">
        <v>29</v>
      </c>
      <c r="F36" s="43" t="s">
        <v>30</v>
      </c>
      <c r="G36" s="77"/>
      <c r="H36" s="23"/>
      <c r="I36" s="6"/>
    </row>
    <row r="37" spans="1:9" ht="15">
      <c r="A37" s="17"/>
      <c r="B37" s="78" t="s">
        <v>27</v>
      </c>
      <c r="C37" s="54"/>
      <c r="D37" s="89">
        <v>9</v>
      </c>
      <c r="E37" s="135">
        <v>0</v>
      </c>
      <c r="F37" s="97">
        <f>(C12*E37)/D37</f>
        <v>0</v>
      </c>
      <c r="G37" s="99">
        <f>F37/C10</f>
        <v>0</v>
      </c>
      <c r="H37" s="23"/>
      <c r="I37" s="6"/>
    </row>
    <row r="38" spans="1:9" ht="15">
      <c r="A38" s="17"/>
      <c r="B38" s="93"/>
      <c r="C38" s="93"/>
      <c r="D38" s="93"/>
      <c r="E38" s="94"/>
      <c r="F38" s="95"/>
      <c r="G38" s="76"/>
      <c r="H38" s="21"/>
      <c r="I38" s="6"/>
    </row>
    <row r="39" spans="1:9" ht="15">
      <c r="A39" s="80"/>
      <c r="B39" s="81" t="s">
        <v>51</v>
      </c>
      <c r="C39" s="82"/>
      <c r="D39" s="82"/>
      <c r="E39" s="83"/>
      <c r="F39" s="88" t="s">
        <v>46</v>
      </c>
      <c r="G39" s="88" t="s">
        <v>26</v>
      </c>
      <c r="H39" s="23"/>
      <c r="I39" s="6"/>
    </row>
    <row r="40" spans="1:9" ht="15">
      <c r="A40" s="17"/>
      <c r="B40" s="78" t="s">
        <v>41</v>
      </c>
      <c r="C40" s="91">
        <v>25</v>
      </c>
      <c r="D40" s="54" t="s">
        <v>48</v>
      </c>
      <c r="E40" s="55"/>
      <c r="F40" s="97">
        <f>F37*C40/100</f>
        <v>0</v>
      </c>
      <c r="G40" s="97">
        <f>F40/10</f>
        <v>0</v>
      </c>
      <c r="H40" s="23"/>
      <c r="I40" s="6"/>
    </row>
    <row r="41" spans="1:9" ht="15">
      <c r="A41" s="17"/>
      <c r="B41" s="41" t="s">
        <v>42</v>
      </c>
      <c r="C41" s="92">
        <v>50</v>
      </c>
      <c r="D41" s="10" t="s">
        <v>48</v>
      </c>
      <c r="E41" s="12"/>
      <c r="F41" s="97">
        <f>F40*C41/100</f>
        <v>0</v>
      </c>
      <c r="G41" s="97">
        <f>F41/10</f>
        <v>0</v>
      </c>
      <c r="H41" s="23"/>
      <c r="I41" s="6"/>
    </row>
    <row r="42" spans="1:9" ht="15">
      <c r="A42" s="17"/>
      <c r="B42" s="41" t="s">
        <v>43</v>
      </c>
      <c r="C42" s="92">
        <v>25</v>
      </c>
      <c r="D42" s="10" t="s">
        <v>48</v>
      </c>
      <c r="E42" s="12"/>
      <c r="F42" s="98">
        <f>F41*C42/100</f>
        <v>0</v>
      </c>
      <c r="G42" s="98">
        <f>F42/10</f>
        <v>0</v>
      </c>
      <c r="H42" s="23"/>
      <c r="I42" s="6"/>
    </row>
    <row r="43" spans="1:9" ht="15.75" thickBot="1">
      <c r="A43" s="17"/>
      <c r="B43" s="39"/>
      <c r="C43" s="2"/>
      <c r="D43" s="2"/>
      <c r="E43" s="114" t="s">
        <v>12</v>
      </c>
      <c r="F43" s="113">
        <f>SUM(F40:F42)</f>
        <v>0</v>
      </c>
      <c r="G43" s="98">
        <f>SUM(G40:G42)</f>
        <v>0</v>
      </c>
      <c r="H43" s="23"/>
      <c r="I43" s="6"/>
    </row>
    <row r="44" spans="1:9" ht="15.75" thickTop="1">
      <c r="A44" s="60"/>
      <c r="B44" s="19"/>
      <c r="C44" s="19"/>
      <c r="D44" s="19"/>
      <c r="E44" s="29"/>
      <c r="F44" s="19"/>
      <c r="G44" s="58"/>
      <c r="H44" s="59"/>
      <c r="I44" s="6"/>
    </row>
    <row r="45" spans="1:9" ht="21">
      <c r="A45" s="223" t="s">
        <v>53</v>
      </c>
      <c r="B45" s="223"/>
      <c r="C45" s="223"/>
      <c r="D45" s="223"/>
      <c r="E45" s="223"/>
      <c r="F45" s="223"/>
      <c r="G45" s="223"/>
      <c r="H45" s="8"/>
      <c r="I45" s="6"/>
    </row>
    <row r="46" spans="1:9" ht="15.75" thickBot="1">
      <c r="A46" s="61"/>
      <c r="B46" s="27"/>
      <c r="C46" s="27"/>
      <c r="D46" s="27"/>
      <c r="E46" s="30"/>
      <c r="F46" s="27"/>
      <c r="G46" s="33"/>
      <c r="H46" s="36"/>
      <c r="I46" s="6"/>
    </row>
    <row r="47" spans="1:9" ht="15.75" thickTop="1">
      <c r="A47" s="17"/>
      <c r="B47" s="7"/>
      <c r="C47" s="2"/>
      <c r="D47" s="2"/>
      <c r="E47" s="6"/>
      <c r="F47" s="22"/>
      <c r="G47" s="6"/>
      <c r="H47" s="21"/>
      <c r="I47" s="6"/>
    </row>
    <row r="48" spans="1:9" ht="15">
      <c r="A48" s="17"/>
      <c r="B48" s="220" t="s">
        <v>3</v>
      </c>
      <c r="C48" s="220"/>
      <c r="D48" s="220"/>
      <c r="E48" s="123" t="s">
        <v>4</v>
      </c>
      <c r="F48" s="124" t="s">
        <v>26</v>
      </c>
      <c r="G48" s="72"/>
      <c r="H48" s="23"/>
      <c r="I48" s="2"/>
    </row>
    <row r="49" spans="1:9" ht="15">
      <c r="A49" s="17"/>
      <c r="B49" s="189" t="s">
        <v>45</v>
      </c>
      <c r="C49" s="96">
        <v>0.25</v>
      </c>
      <c r="D49" s="189"/>
      <c r="E49" s="6">
        <f>C8*C49</f>
        <v>0</v>
      </c>
      <c r="F49" s="8">
        <f>E49/C10</f>
        <v>0</v>
      </c>
      <c r="G49" s="73" t="e">
        <f>F49/F57</f>
        <v>#DIV/0!</v>
      </c>
      <c r="H49" s="23"/>
      <c r="I49" s="2"/>
    </row>
    <row r="50" spans="1:9" ht="15">
      <c r="A50" s="17"/>
      <c r="B50" s="226" t="s">
        <v>36</v>
      </c>
      <c r="C50" s="226"/>
      <c r="D50" s="226"/>
      <c r="E50" s="11">
        <f>F22</f>
        <v>0</v>
      </c>
      <c r="F50" s="8">
        <f>E50/12</f>
        <v>0</v>
      </c>
      <c r="G50" s="74" t="e">
        <f>F50/F57</f>
        <v>#DIV/0!</v>
      </c>
      <c r="H50" s="23"/>
      <c r="I50" s="2"/>
    </row>
    <row r="51" spans="1:9" ht="15">
      <c r="A51" s="17"/>
      <c r="B51" s="226" t="s">
        <v>38</v>
      </c>
      <c r="C51" s="226"/>
      <c r="D51" s="226"/>
      <c r="E51" s="4">
        <f>F33</f>
        <v>0</v>
      </c>
      <c r="F51" s="8">
        <f>E51/C10</f>
        <v>0</v>
      </c>
      <c r="G51" s="74" t="e">
        <f>F51/F57</f>
        <v>#DIV/0!</v>
      </c>
      <c r="H51" s="23"/>
      <c r="I51" s="2"/>
    </row>
    <row r="52" spans="1:9" ht="15">
      <c r="A52" s="17"/>
      <c r="B52" s="39" t="s">
        <v>39</v>
      </c>
      <c r="C52" s="39"/>
      <c r="D52" s="40"/>
      <c r="E52" s="6">
        <f>F37</f>
        <v>0</v>
      </c>
      <c r="F52" s="8">
        <f>E52/C10</f>
        <v>0</v>
      </c>
      <c r="G52" s="74" t="e">
        <f>F52/F57</f>
        <v>#DIV/0!</v>
      </c>
      <c r="H52" s="23"/>
      <c r="I52" s="2"/>
    </row>
    <row r="53" spans="1:9" ht="15">
      <c r="A53" s="17"/>
      <c r="B53" s="226" t="s">
        <v>47</v>
      </c>
      <c r="C53" s="226"/>
      <c r="D53" s="226"/>
      <c r="E53" s="9">
        <f>F43</f>
        <v>0</v>
      </c>
      <c r="F53" s="8">
        <f>E53/C10</f>
        <v>0</v>
      </c>
      <c r="G53" s="74" t="e">
        <f>F53/F57</f>
        <v>#DIV/0!</v>
      </c>
      <c r="H53" s="23"/>
      <c r="I53" s="2"/>
    </row>
    <row r="54" spans="1:9" ht="15">
      <c r="A54" s="17"/>
      <c r="B54" s="214" t="s">
        <v>9</v>
      </c>
      <c r="C54" s="214"/>
      <c r="D54" s="214"/>
      <c r="E54" s="46">
        <f>SUM(E49:E53)</f>
        <v>0</v>
      </c>
      <c r="F54" s="47">
        <f>SUM(F49:F53)</f>
        <v>0</v>
      </c>
      <c r="G54" s="73"/>
      <c r="H54" s="23"/>
      <c r="I54" s="2"/>
    </row>
    <row r="55" spans="1:9" ht="15">
      <c r="A55" s="17"/>
      <c r="B55" s="45" t="s">
        <v>32</v>
      </c>
      <c r="C55" s="90">
        <v>0.06</v>
      </c>
      <c r="D55" s="45"/>
      <c r="E55" s="4">
        <f>E54*C55</f>
        <v>0</v>
      </c>
      <c r="F55" s="4">
        <f>F54*C55</f>
        <v>0</v>
      </c>
      <c r="G55" s="73" t="e">
        <f>F55/F57</f>
        <v>#DIV/0!</v>
      </c>
      <c r="H55" s="23"/>
      <c r="I55" s="2"/>
    </row>
    <row r="56" spans="1:9" ht="15">
      <c r="A56" s="17"/>
      <c r="B56" s="228"/>
      <c r="C56" s="228"/>
      <c r="D56" s="228"/>
      <c r="E56" s="4"/>
      <c r="F56" s="4"/>
      <c r="G56" s="74"/>
      <c r="H56" s="23"/>
      <c r="I56" s="2"/>
    </row>
    <row r="57" spans="1:9" ht="15">
      <c r="A57" s="17"/>
      <c r="B57" s="220" t="s">
        <v>10</v>
      </c>
      <c r="C57" s="220"/>
      <c r="D57" s="220"/>
      <c r="E57" s="125">
        <f>SUM(E54:E56)</f>
        <v>0</v>
      </c>
      <c r="F57" s="126">
        <f>SUM(F54:F56)</f>
        <v>0</v>
      </c>
      <c r="G57" s="75" t="e">
        <f>SUM(G49:G56)</f>
        <v>#DIV/0!</v>
      </c>
      <c r="H57" s="23"/>
      <c r="I57" s="2"/>
    </row>
    <row r="58" spans="1:9" ht="15">
      <c r="A58" s="17"/>
      <c r="B58" s="70"/>
      <c r="C58" s="70"/>
      <c r="D58" s="70"/>
      <c r="E58" s="71"/>
      <c r="F58" s="5"/>
      <c r="G58" s="72"/>
      <c r="H58" s="23"/>
      <c r="I58" s="2"/>
    </row>
    <row r="59" spans="1:9" ht="20.25">
      <c r="A59" s="17"/>
      <c r="B59" s="132" t="s">
        <v>33</v>
      </c>
      <c r="C59" s="119"/>
      <c r="D59" s="120"/>
      <c r="E59" s="121"/>
      <c r="F59" s="131">
        <f>E57/C12</f>
        <v>0</v>
      </c>
      <c r="G59" s="122"/>
      <c r="H59" s="23"/>
      <c r="I59" s="2"/>
    </row>
    <row r="60" spans="1:9" ht="15.75" thickBot="1">
      <c r="A60" s="18"/>
      <c r="B60" s="24"/>
      <c r="C60" s="24"/>
      <c r="D60" s="24"/>
      <c r="E60" s="25"/>
      <c r="F60" s="26"/>
      <c r="G60" s="57"/>
      <c r="H60" s="28"/>
      <c r="I60" s="2"/>
    </row>
    <row r="61" spans="1:9" ht="15.75" thickTop="1">
      <c r="A61" s="1"/>
      <c r="B61" s="190"/>
      <c r="C61" s="190"/>
      <c r="D61" s="31"/>
      <c r="E61" s="14"/>
      <c r="F61" s="5"/>
      <c r="G61" s="2"/>
      <c r="H61" s="2"/>
      <c r="I61" s="2"/>
    </row>
  </sheetData>
  <sheetProtection/>
  <mergeCells count="22">
    <mergeCell ref="A1:H1"/>
    <mergeCell ref="A2:H2"/>
    <mergeCell ref="A5:H5"/>
    <mergeCell ref="B13:G13"/>
    <mergeCell ref="B15:C15"/>
    <mergeCell ref="B25:E25"/>
    <mergeCell ref="B26:E26"/>
    <mergeCell ref="B27:E27"/>
    <mergeCell ref="B28:E28"/>
    <mergeCell ref="B29:E29"/>
    <mergeCell ref="B30:E30"/>
    <mergeCell ref="B31:E31"/>
    <mergeCell ref="B53:D53"/>
    <mergeCell ref="B54:D54"/>
    <mergeCell ref="B56:D56"/>
    <mergeCell ref="B57:D57"/>
    <mergeCell ref="B32:E32"/>
    <mergeCell ref="B33:E33"/>
    <mergeCell ref="A45:G45"/>
    <mergeCell ref="B48:D48"/>
    <mergeCell ref="B50:D50"/>
    <mergeCell ref="B51:D51"/>
  </mergeCells>
  <printOptions/>
  <pageMargins left="0.511811024" right="0.511811024" top="0.787401575" bottom="0.787401575" header="0.31496062" footer="0.31496062"/>
  <pageSetup horizontalDpi="600" verticalDpi="600" orientation="portrait" paperSize="9" scale="7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3.421875" style="0" customWidth="1"/>
    <col min="2" max="2" width="26.140625" style="3" customWidth="1"/>
    <col min="3" max="3" width="12.7109375" style="3" bestFit="1" customWidth="1"/>
    <col min="4" max="4" width="23.421875" style="3" customWidth="1"/>
    <col min="5" max="5" width="13.28125" style="3" customWidth="1"/>
    <col min="6" max="6" width="19.28125" style="3" customWidth="1"/>
    <col min="7" max="7" width="20.8515625" style="3" customWidth="1"/>
    <col min="8" max="8" width="2.00390625" style="3" customWidth="1"/>
    <col min="9" max="9" width="2.421875" style="3" customWidth="1"/>
  </cols>
  <sheetData>
    <row r="1" spans="1:8" ht="20.25">
      <c r="A1" s="200" t="s">
        <v>14</v>
      </c>
      <c r="B1" s="200"/>
      <c r="C1" s="200"/>
      <c r="D1" s="200"/>
      <c r="E1" s="200"/>
      <c r="F1" s="200"/>
      <c r="G1" s="200"/>
      <c r="H1" s="200"/>
    </row>
    <row r="2" spans="1:8" ht="6.75" customHeight="1">
      <c r="A2" s="201"/>
      <c r="B2" s="201"/>
      <c r="C2" s="201"/>
      <c r="D2" s="201"/>
      <c r="E2" s="201"/>
      <c r="F2" s="201"/>
      <c r="G2" s="201"/>
      <c r="H2" s="201"/>
    </row>
    <row r="3" ht="15.75" thickBot="1"/>
    <row r="4" spans="1:9" ht="15.75" thickTop="1">
      <c r="A4" s="16"/>
      <c r="B4" s="19"/>
      <c r="C4" s="19"/>
      <c r="D4" s="19"/>
      <c r="E4" s="19"/>
      <c r="F4" s="19"/>
      <c r="G4" s="19"/>
      <c r="H4" s="20"/>
      <c r="I4" s="2"/>
    </row>
    <row r="5" spans="1:9" ht="23.25">
      <c r="A5" s="202" t="s">
        <v>69</v>
      </c>
      <c r="B5" s="203"/>
      <c r="C5" s="203"/>
      <c r="D5" s="203"/>
      <c r="E5" s="203"/>
      <c r="F5" s="203"/>
      <c r="G5" s="203"/>
      <c r="H5" s="204"/>
      <c r="I5" s="2"/>
    </row>
    <row r="6" spans="1:9" ht="15.75">
      <c r="A6" s="48"/>
      <c r="B6" s="49"/>
      <c r="C6" s="49"/>
      <c r="D6" s="49"/>
      <c r="E6" s="49"/>
      <c r="F6" s="49"/>
      <c r="G6" s="49"/>
      <c r="H6" s="50"/>
      <c r="I6" s="2"/>
    </row>
    <row r="7" spans="1:9" ht="25.5">
      <c r="A7" s="51"/>
      <c r="B7" s="115" t="s">
        <v>0</v>
      </c>
      <c r="C7" s="117" t="s">
        <v>2</v>
      </c>
      <c r="D7" s="79" t="s">
        <v>17</v>
      </c>
      <c r="E7" s="69" t="s">
        <v>1</v>
      </c>
      <c r="F7" s="68"/>
      <c r="G7" s="68"/>
      <c r="H7" s="52"/>
      <c r="I7" s="5"/>
    </row>
    <row r="8" spans="1:9" ht="15">
      <c r="A8" s="51"/>
      <c r="B8" s="116"/>
      <c r="C8" s="136">
        <v>0</v>
      </c>
      <c r="D8" s="105" t="s">
        <v>58</v>
      </c>
      <c r="E8" s="104"/>
      <c r="F8" s="106"/>
      <c r="G8" s="107"/>
      <c r="H8" s="53"/>
      <c r="I8" s="6"/>
    </row>
    <row r="9" spans="1:9" ht="15">
      <c r="A9" s="51"/>
      <c r="B9" s="110" t="s">
        <v>16</v>
      </c>
      <c r="C9" s="118">
        <v>200</v>
      </c>
      <c r="D9" s="110"/>
      <c r="E9" s="108"/>
      <c r="F9" s="106"/>
      <c r="G9" s="107"/>
      <c r="H9" s="53"/>
      <c r="I9" s="6"/>
    </row>
    <row r="10" spans="1:9" ht="15">
      <c r="A10" s="51"/>
      <c r="B10" s="110" t="s">
        <v>15</v>
      </c>
      <c r="C10" s="118">
        <v>10</v>
      </c>
      <c r="D10" s="110"/>
      <c r="E10" s="108"/>
      <c r="F10" s="106"/>
      <c r="G10" s="107"/>
      <c r="H10" s="53"/>
      <c r="I10" s="6"/>
    </row>
    <row r="11" spans="1:9" ht="15">
      <c r="A11" s="51"/>
      <c r="B11" s="110" t="s">
        <v>31</v>
      </c>
      <c r="C11" s="118">
        <v>130</v>
      </c>
      <c r="D11" s="110"/>
      <c r="E11" s="108"/>
      <c r="F11" s="106"/>
      <c r="G11" s="107"/>
      <c r="H11" s="53"/>
      <c r="I11" s="6"/>
    </row>
    <row r="12" spans="1:9" ht="15.75" thickBot="1">
      <c r="A12" s="51"/>
      <c r="B12" s="110" t="s">
        <v>44</v>
      </c>
      <c r="C12" s="118">
        <v>26000</v>
      </c>
      <c r="D12" s="110"/>
      <c r="E12" s="109"/>
      <c r="F12" s="107"/>
      <c r="G12" s="107"/>
      <c r="H12" s="53"/>
      <c r="I12" s="6"/>
    </row>
    <row r="13" spans="1:9" ht="15.75" customHeight="1" thickTop="1">
      <c r="A13" s="16"/>
      <c r="B13" s="229" t="s">
        <v>110</v>
      </c>
      <c r="C13" s="229"/>
      <c r="D13" s="229"/>
      <c r="E13" s="229"/>
      <c r="F13" s="229"/>
      <c r="G13" s="229"/>
      <c r="H13" s="37"/>
      <c r="I13" s="2"/>
    </row>
    <row r="14" spans="1:9" ht="15">
      <c r="A14" s="80"/>
      <c r="B14" s="87" t="s">
        <v>35</v>
      </c>
      <c r="C14" s="84"/>
      <c r="D14" s="84"/>
      <c r="E14" s="82"/>
      <c r="F14" s="130" t="s">
        <v>4</v>
      </c>
      <c r="G14" s="130" t="s">
        <v>26</v>
      </c>
      <c r="H14" s="63"/>
      <c r="I14" s="2"/>
    </row>
    <row r="15" spans="1:9" ht="15">
      <c r="A15" s="17"/>
      <c r="B15" s="206" t="s">
        <v>13</v>
      </c>
      <c r="C15" s="206"/>
      <c r="D15" s="102">
        <v>0</v>
      </c>
      <c r="E15" s="56"/>
      <c r="F15" s="56"/>
      <c r="G15" s="56"/>
      <c r="H15" s="63"/>
      <c r="I15" s="2"/>
    </row>
    <row r="16" spans="1:9" ht="15">
      <c r="A16" s="17"/>
      <c r="B16" s="5" t="s">
        <v>5</v>
      </c>
      <c r="C16" s="103">
        <f>D15*22/100</f>
        <v>0</v>
      </c>
      <c r="D16" s="9"/>
      <c r="E16" s="5"/>
      <c r="F16" s="5"/>
      <c r="G16" s="5"/>
      <c r="H16" s="63"/>
      <c r="I16" s="2"/>
    </row>
    <row r="17" spans="1:9" ht="15">
      <c r="A17" s="17"/>
      <c r="B17" s="5" t="s">
        <v>6</v>
      </c>
      <c r="C17" s="103">
        <f>D15*8/100</f>
        <v>0</v>
      </c>
      <c r="D17" s="9"/>
      <c r="E17" s="5"/>
      <c r="F17" s="5"/>
      <c r="G17" s="5"/>
      <c r="H17" s="63"/>
      <c r="I17" s="2"/>
    </row>
    <row r="18" spans="1:9" ht="15">
      <c r="A18" s="17"/>
      <c r="B18" s="5" t="s">
        <v>7</v>
      </c>
      <c r="C18" s="103">
        <f>(D15+C16+C17)/12</f>
        <v>0</v>
      </c>
      <c r="D18" s="9"/>
      <c r="E18" s="5"/>
      <c r="F18" s="5"/>
      <c r="G18" s="5"/>
      <c r="H18" s="63"/>
      <c r="I18" s="2"/>
    </row>
    <row r="19" spans="1:9" ht="15">
      <c r="A19" s="17"/>
      <c r="B19" s="5" t="s">
        <v>11</v>
      </c>
      <c r="C19" s="103">
        <f>C18/3</f>
        <v>0</v>
      </c>
      <c r="D19" s="9"/>
      <c r="E19" s="64"/>
      <c r="F19" s="65"/>
      <c r="G19" s="5"/>
      <c r="H19" s="63"/>
      <c r="I19" s="2"/>
    </row>
    <row r="20" spans="1:9" ht="15">
      <c r="A20" s="17"/>
      <c r="B20" s="5" t="s">
        <v>18</v>
      </c>
      <c r="C20" s="15">
        <v>0</v>
      </c>
      <c r="D20" s="5"/>
      <c r="E20" s="62"/>
      <c r="F20" s="5"/>
      <c r="G20" s="5"/>
      <c r="H20" s="63"/>
      <c r="I20" s="2"/>
    </row>
    <row r="21" spans="1:9" ht="15">
      <c r="A21" s="17"/>
      <c r="B21" s="5" t="s">
        <v>8</v>
      </c>
      <c r="C21" s="9">
        <f>+D15/12</f>
        <v>0</v>
      </c>
      <c r="D21" s="5"/>
      <c r="E21" s="62"/>
      <c r="F21" s="5"/>
      <c r="G21" s="5"/>
      <c r="H21" s="63"/>
      <c r="I21" s="2"/>
    </row>
    <row r="22" spans="1:9" ht="15.75" thickBot="1">
      <c r="A22" s="17"/>
      <c r="B22" s="3" t="s">
        <v>52</v>
      </c>
      <c r="C22" s="127">
        <f>C21*22/100</f>
        <v>0</v>
      </c>
      <c r="D22" s="66">
        <f>SUM(C16:C22)</f>
        <v>0</v>
      </c>
      <c r="E22" s="66"/>
      <c r="F22" s="67">
        <f>G22*12</f>
        <v>0</v>
      </c>
      <c r="G22" s="67">
        <f>D15+D22</f>
        <v>0</v>
      </c>
      <c r="H22" s="63"/>
      <c r="I22" s="2"/>
    </row>
    <row r="23" spans="1:9" ht="15.75" thickTop="1">
      <c r="A23" s="16"/>
      <c r="B23" s="31"/>
      <c r="C23" s="31"/>
      <c r="D23" s="31"/>
      <c r="E23" s="32"/>
      <c r="F23" s="38"/>
      <c r="G23" s="19"/>
      <c r="H23" s="20"/>
      <c r="I23" s="6"/>
    </row>
    <row r="24" spans="1:9" ht="15">
      <c r="A24" s="80"/>
      <c r="B24" s="84" t="s">
        <v>37</v>
      </c>
      <c r="C24" s="85"/>
      <c r="D24" s="85"/>
      <c r="E24" s="86"/>
      <c r="F24" s="111" t="s">
        <v>34</v>
      </c>
      <c r="G24" s="112" t="s">
        <v>26</v>
      </c>
      <c r="H24" s="23"/>
      <c r="I24" s="6"/>
    </row>
    <row r="25" spans="1:9" ht="15">
      <c r="A25" s="17"/>
      <c r="B25" s="208" t="s">
        <v>19</v>
      </c>
      <c r="C25" s="208"/>
      <c r="D25" s="208"/>
      <c r="E25" s="208"/>
      <c r="F25" s="100">
        <v>0</v>
      </c>
      <c r="G25" s="10"/>
      <c r="H25" s="23"/>
      <c r="I25" s="6"/>
    </row>
    <row r="26" spans="1:9" ht="15">
      <c r="A26" s="17"/>
      <c r="B26" s="208" t="s">
        <v>20</v>
      </c>
      <c r="C26" s="208"/>
      <c r="D26" s="208"/>
      <c r="E26" s="208"/>
      <c r="F26" s="100">
        <v>0</v>
      </c>
      <c r="G26" s="10"/>
      <c r="H26" s="23"/>
      <c r="I26" s="6"/>
    </row>
    <row r="27" spans="1:9" ht="15">
      <c r="A27" s="17"/>
      <c r="B27" s="208" t="s">
        <v>21</v>
      </c>
      <c r="C27" s="208"/>
      <c r="D27" s="208"/>
      <c r="E27" s="208"/>
      <c r="F27" s="100">
        <v>0</v>
      </c>
      <c r="G27" s="10"/>
      <c r="H27" s="23"/>
      <c r="I27" s="6"/>
    </row>
    <row r="28" spans="1:9" ht="15">
      <c r="A28" s="17"/>
      <c r="B28" s="208" t="s">
        <v>22</v>
      </c>
      <c r="C28" s="208"/>
      <c r="D28" s="208"/>
      <c r="E28" s="208"/>
      <c r="F28" s="100">
        <v>0</v>
      </c>
      <c r="G28" s="10"/>
      <c r="H28" s="23"/>
      <c r="I28" s="6"/>
    </row>
    <row r="29" spans="1:9" ht="15">
      <c r="A29" s="17"/>
      <c r="B29" s="208" t="s">
        <v>23</v>
      </c>
      <c r="C29" s="208"/>
      <c r="D29" s="208"/>
      <c r="E29" s="208"/>
      <c r="F29" s="100">
        <v>0</v>
      </c>
      <c r="G29" s="10"/>
      <c r="H29" s="23"/>
      <c r="I29" s="6"/>
    </row>
    <row r="30" spans="1:9" ht="15">
      <c r="A30" s="17"/>
      <c r="B30" s="208" t="s">
        <v>24</v>
      </c>
      <c r="C30" s="208"/>
      <c r="D30" s="208"/>
      <c r="E30" s="208"/>
      <c r="F30" s="100">
        <v>0</v>
      </c>
      <c r="G30" s="10"/>
      <c r="H30" s="23"/>
      <c r="I30" s="6"/>
    </row>
    <row r="31" spans="1:9" ht="15">
      <c r="A31" s="17"/>
      <c r="B31" s="208" t="s">
        <v>40</v>
      </c>
      <c r="C31" s="208"/>
      <c r="D31" s="208"/>
      <c r="E31" s="208"/>
      <c r="F31" s="100">
        <v>0</v>
      </c>
      <c r="G31" s="10"/>
      <c r="H31" s="23"/>
      <c r="I31" s="6"/>
    </row>
    <row r="32" spans="1:9" ht="15">
      <c r="A32" s="17"/>
      <c r="B32" s="211" t="s">
        <v>25</v>
      </c>
      <c r="C32" s="211"/>
      <c r="D32" s="211"/>
      <c r="E32" s="211"/>
      <c r="F32" s="101">
        <v>0</v>
      </c>
      <c r="G32" s="13"/>
      <c r="H32" s="23"/>
      <c r="I32" s="6"/>
    </row>
    <row r="33" spans="1:9" ht="15.75" thickBot="1">
      <c r="A33" s="17"/>
      <c r="B33" s="222" t="s">
        <v>12</v>
      </c>
      <c r="C33" s="222"/>
      <c r="D33" s="222"/>
      <c r="E33" s="222"/>
      <c r="F33" s="128">
        <f>SUM(F25:F32)</f>
        <v>0</v>
      </c>
      <c r="G33" s="129">
        <f>F33/12</f>
        <v>0</v>
      </c>
      <c r="H33" s="23"/>
      <c r="I33" s="6"/>
    </row>
    <row r="34" spans="1:9" ht="15.75" thickTop="1">
      <c r="A34" s="16"/>
      <c r="B34" s="19"/>
      <c r="C34" s="19"/>
      <c r="D34" s="19"/>
      <c r="E34" s="34"/>
      <c r="F34" s="35"/>
      <c r="G34" s="19"/>
      <c r="H34" s="20"/>
      <c r="I34" s="6"/>
    </row>
    <row r="35" spans="1:9" ht="15">
      <c r="A35" s="80"/>
      <c r="B35" s="81" t="s">
        <v>50</v>
      </c>
      <c r="C35" s="82"/>
      <c r="D35" s="82"/>
      <c r="E35" s="83"/>
      <c r="F35" s="88" t="s">
        <v>46</v>
      </c>
      <c r="G35" s="88" t="s">
        <v>26</v>
      </c>
      <c r="H35" s="23"/>
      <c r="I35" s="6"/>
    </row>
    <row r="36" spans="1:9" ht="15">
      <c r="A36" s="17"/>
      <c r="B36" s="42"/>
      <c r="C36" s="10"/>
      <c r="D36" s="43" t="s">
        <v>28</v>
      </c>
      <c r="E36" s="44" t="s">
        <v>29</v>
      </c>
      <c r="F36" s="43" t="s">
        <v>30</v>
      </c>
      <c r="G36" s="77"/>
      <c r="H36" s="23"/>
      <c r="I36" s="6"/>
    </row>
    <row r="37" spans="1:9" ht="15">
      <c r="A37" s="17"/>
      <c r="B37" s="78" t="s">
        <v>27</v>
      </c>
      <c r="C37" s="54"/>
      <c r="D37" s="89">
        <v>9</v>
      </c>
      <c r="E37" s="135">
        <v>0</v>
      </c>
      <c r="F37" s="97">
        <f>(C12*E37)/D37</f>
        <v>0</v>
      </c>
      <c r="G37" s="99">
        <f>F37/C10</f>
        <v>0</v>
      </c>
      <c r="H37" s="23"/>
      <c r="I37" s="6"/>
    </row>
    <row r="38" spans="1:9" ht="15">
      <c r="A38" s="17"/>
      <c r="B38" s="93"/>
      <c r="C38" s="93"/>
      <c r="D38" s="93"/>
      <c r="E38" s="94"/>
      <c r="F38" s="95"/>
      <c r="G38" s="76"/>
      <c r="H38" s="21"/>
      <c r="I38" s="6"/>
    </row>
    <row r="39" spans="1:9" ht="15">
      <c r="A39" s="80"/>
      <c r="B39" s="81" t="s">
        <v>51</v>
      </c>
      <c r="C39" s="82"/>
      <c r="D39" s="82"/>
      <c r="E39" s="83"/>
      <c r="F39" s="88" t="s">
        <v>46</v>
      </c>
      <c r="G39" s="88" t="s">
        <v>26</v>
      </c>
      <c r="H39" s="23"/>
      <c r="I39" s="6"/>
    </row>
    <row r="40" spans="1:9" ht="15">
      <c r="A40" s="17"/>
      <c r="B40" s="78" t="s">
        <v>41</v>
      </c>
      <c r="C40" s="91">
        <v>25</v>
      </c>
      <c r="D40" s="54" t="s">
        <v>48</v>
      </c>
      <c r="E40" s="55"/>
      <c r="F40" s="97">
        <f>F37*C40/100</f>
        <v>0</v>
      </c>
      <c r="G40" s="97">
        <f>F40/10</f>
        <v>0</v>
      </c>
      <c r="H40" s="23"/>
      <c r="I40" s="6"/>
    </row>
    <row r="41" spans="1:9" ht="15">
      <c r="A41" s="17"/>
      <c r="B41" s="41" t="s">
        <v>42</v>
      </c>
      <c r="C41" s="92">
        <v>50</v>
      </c>
      <c r="D41" s="10" t="s">
        <v>48</v>
      </c>
      <c r="E41" s="12"/>
      <c r="F41" s="97">
        <f>F40*C41/100</f>
        <v>0</v>
      </c>
      <c r="G41" s="97">
        <f>F41/10</f>
        <v>0</v>
      </c>
      <c r="H41" s="23"/>
      <c r="I41" s="6"/>
    </row>
    <row r="42" spans="1:9" ht="15">
      <c r="A42" s="17"/>
      <c r="B42" s="41" t="s">
        <v>43</v>
      </c>
      <c r="C42" s="92">
        <v>25</v>
      </c>
      <c r="D42" s="10" t="s">
        <v>48</v>
      </c>
      <c r="E42" s="12"/>
      <c r="F42" s="98">
        <f>F41*C42/100</f>
        <v>0</v>
      </c>
      <c r="G42" s="98">
        <f>F42/10</f>
        <v>0</v>
      </c>
      <c r="H42" s="23"/>
      <c r="I42" s="6"/>
    </row>
    <row r="43" spans="1:9" ht="15.75" thickBot="1">
      <c r="A43" s="17"/>
      <c r="B43" s="39"/>
      <c r="C43" s="2"/>
      <c r="D43" s="2"/>
      <c r="E43" s="114" t="s">
        <v>12</v>
      </c>
      <c r="F43" s="113">
        <f>SUM(F40:F42)</f>
        <v>0</v>
      </c>
      <c r="G43" s="98">
        <f>SUM(G40:G42)</f>
        <v>0</v>
      </c>
      <c r="H43" s="23"/>
      <c r="I43" s="6"/>
    </row>
    <row r="44" spans="1:9" ht="15.75" thickTop="1">
      <c r="A44" s="60"/>
      <c r="B44" s="19"/>
      <c r="C44" s="19"/>
      <c r="D44" s="19"/>
      <c r="E44" s="29"/>
      <c r="F44" s="19"/>
      <c r="G44" s="58"/>
      <c r="H44" s="59"/>
      <c r="I44" s="6"/>
    </row>
    <row r="45" spans="1:9" ht="21">
      <c r="A45" s="223" t="s">
        <v>53</v>
      </c>
      <c r="B45" s="223"/>
      <c r="C45" s="223"/>
      <c r="D45" s="223"/>
      <c r="E45" s="223"/>
      <c r="F45" s="223"/>
      <c r="G45" s="223"/>
      <c r="H45" s="8"/>
      <c r="I45" s="6"/>
    </row>
    <row r="46" spans="1:9" ht="15.75" thickBot="1">
      <c r="A46" s="61"/>
      <c r="B46" s="27"/>
      <c r="C46" s="27"/>
      <c r="D46" s="27"/>
      <c r="E46" s="30"/>
      <c r="F46" s="27"/>
      <c r="G46" s="33"/>
      <c r="H46" s="36"/>
      <c r="I46" s="6"/>
    </row>
    <row r="47" spans="1:9" ht="15.75" thickTop="1">
      <c r="A47" s="17"/>
      <c r="B47" s="7"/>
      <c r="C47" s="2"/>
      <c r="D47" s="2"/>
      <c r="E47" s="6"/>
      <c r="F47" s="22"/>
      <c r="G47" s="6"/>
      <c r="H47" s="21"/>
      <c r="I47" s="6"/>
    </row>
    <row r="48" spans="1:9" ht="15">
      <c r="A48" s="17"/>
      <c r="B48" s="220" t="s">
        <v>3</v>
      </c>
      <c r="C48" s="220"/>
      <c r="D48" s="220"/>
      <c r="E48" s="123" t="s">
        <v>4</v>
      </c>
      <c r="F48" s="124" t="s">
        <v>26</v>
      </c>
      <c r="G48" s="72"/>
      <c r="H48" s="23"/>
      <c r="I48" s="2"/>
    </row>
    <row r="49" spans="1:9" ht="15">
      <c r="A49" s="17"/>
      <c r="B49" s="196" t="s">
        <v>45</v>
      </c>
      <c r="C49" s="96">
        <v>0.25</v>
      </c>
      <c r="D49" s="196"/>
      <c r="E49" s="6">
        <f>C8*C49</f>
        <v>0</v>
      </c>
      <c r="F49" s="8">
        <f>E49/C10</f>
        <v>0</v>
      </c>
      <c r="G49" s="73" t="e">
        <f>F49/F57</f>
        <v>#DIV/0!</v>
      </c>
      <c r="H49" s="23"/>
      <c r="I49" s="2"/>
    </row>
    <row r="50" spans="1:9" ht="15">
      <c r="A50" s="17"/>
      <c r="B50" s="226" t="s">
        <v>36</v>
      </c>
      <c r="C50" s="226"/>
      <c r="D50" s="226"/>
      <c r="E50" s="11">
        <f>F22</f>
        <v>0</v>
      </c>
      <c r="F50" s="8">
        <f>E50/12</f>
        <v>0</v>
      </c>
      <c r="G50" s="74" t="e">
        <f>F50/F57</f>
        <v>#DIV/0!</v>
      </c>
      <c r="H50" s="23"/>
      <c r="I50" s="2"/>
    </row>
    <row r="51" spans="1:9" ht="15">
      <c r="A51" s="17"/>
      <c r="B51" s="226" t="s">
        <v>38</v>
      </c>
      <c r="C51" s="226"/>
      <c r="D51" s="226"/>
      <c r="E51" s="4">
        <f>F33</f>
        <v>0</v>
      </c>
      <c r="F51" s="8">
        <f>E51/C10</f>
        <v>0</v>
      </c>
      <c r="G51" s="74" t="e">
        <f>F51/F57</f>
        <v>#DIV/0!</v>
      </c>
      <c r="H51" s="23"/>
      <c r="I51" s="2"/>
    </row>
    <row r="52" spans="1:9" ht="15">
      <c r="A52" s="17"/>
      <c r="B52" s="39" t="s">
        <v>39</v>
      </c>
      <c r="C52" s="39"/>
      <c r="D52" s="40"/>
      <c r="E52" s="6">
        <f>F37</f>
        <v>0</v>
      </c>
      <c r="F52" s="8">
        <f>E52/C10</f>
        <v>0</v>
      </c>
      <c r="G52" s="74" t="e">
        <f>F52/F57</f>
        <v>#DIV/0!</v>
      </c>
      <c r="H52" s="23"/>
      <c r="I52" s="2"/>
    </row>
    <row r="53" spans="1:9" ht="15">
      <c r="A53" s="17"/>
      <c r="B53" s="226" t="s">
        <v>47</v>
      </c>
      <c r="C53" s="226"/>
      <c r="D53" s="226"/>
      <c r="E53" s="9">
        <f>F43</f>
        <v>0</v>
      </c>
      <c r="F53" s="8">
        <f>E53/C10</f>
        <v>0</v>
      </c>
      <c r="G53" s="74" t="e">
        <f>F53/F57</f>
        <v>#DIV/0!</v>
      </c>
      <c r="H53" s="23"/>
      <c r="I53" s="2"/>
    </row>
    <row r="54" spans="1:9" ht="15">
      <c r="A54" s="17"/>
      <c r="B54" s="214" t="s">
        <v>9</v>
      </c>
      <c r="C54" s="214"/>
      <c r="D54" s="214"/>
      <c r="E54" s="46">
        <f>SUM(E49:E53)</f>
        <v>0</v>
      </c>
      <c r="F54" s="47">
        <f>SUM(F49:F53)</f>
        <v>0</v>
      </c>
      <c r="G54" s="73"/>
      <c r="H54" s="23"/>
      <c r="I54" s="2"/>
    </row>
    <row r="55" spans="1:9" ht="15">
      <c r="A55" s="17"/>
      <c r="B55" s="45" t="s">
        <v>32</v>
      </c>
      <c r="C55" s="90">
        <v>0.06</v>
      </c>
      <c r="D55" s="45"/>
      <c r="E55" s="4">
        <f>E54*C55</f>
        <v>0</v>
      </c>
      <c r="F55" s="4">
        <f>F54*C55</f>
        <v>0</v>
      </c>
      <c r="G55" s="73" t="e">
        <f>F55/F57</f>
        <v>#DIV/0!</v>
      </c>
      <c r="H55" s="23"/>
      <c r="I55" s="2"/>
    </row>
    <row r="56" spans="1:9" ht="15">
      <c r="A56" s="17"/>
      <c r="B56" s="228"/>
      <c r="C56" s="228"/>
      <c r="D56" s="228"/>
      <c r="E56" s="4"/>
      <c r="F56" s="4"/>
      <c r="G56" s="74"/>
      <c r="H56" s="23"/>
      <c r="I56" s="2"/>
    </row>
    <row r="57" spans="1:9" ht="15">
      <c r="A57" s="17"/>
      <c r="B57" s="220" t="s">
        <v>10</v>
      </c>
      <c r="C57" s="220"/>
      <c r="D57" s="220"/>
      <c r="E57" s="125">
        <f>SUM(E54:E56)</f>
        <v>0</v>
      </c>
      <c r="F57" s="126">
        <f>SUM(F54:F56)</f>
        <v>0</v>
      </c>
      <c r="G57" s="75" t="e">
        <f>SUM(G49:G56)</f>
        <v>#DIV/0!</v>
      </c>
      <c r="H57" s="23"/>
      <c r="I57" s="2"/>
    </row>
    <row r="58" spans="1:9" ht="15">
      <c r="A58" s="17"/>
      <c r="B58" s="70"/>
      <c r="C58" s="70"/>
      <c r="D58" s="70"/>
      <c r="E58" s="71"/>
      <c r="F58" s="5"/>
      <c r="G58" s="72"/>
      <c r="H58" s="23"/>
      <c r="I58" s="2"/>
    </row>
    <row r="59" spans="1:9" ht="20.25">
      <c r="A59" s="17"/>
      <c r="B59" s="132" t="s">
        <v>33</v>
      </c>
      <c r="C59" s="119"/>
      <c r="D59" s="120"/>
      <c r="E59" s="121"/>
      <c r="F59" s="131">
        <f>E57/C12</f>
        <v>0</v>
      </c>
      <c r="G59" s="122"/>
      <c r="H59" s="23"/>
      <c r="I59" s="2"/>
    </row>
    <row r="60" spans="1:9" ht="15.75" thickBot="1">
      <c r="A60" s="18"/>
      <c r="B60" s="24"/>
      <c r="C60" s="24"/>
      <c r="D60" s="24"/>
      <c r="E60" s="25"/>
      <c r="F60" s="26"/>
      <c r="G60" s="57"/>
      <c r="H60" s="28"/>
      <c r="I60" s="2"/>
    </row>
    <row r="61" spans="1:9" ht="15.75" thickTop="1">
      <c r="A61" s="1"/>
      <c r="B61" s="197"/>
      <c r="C61" s="197"/>
      <c r="D61" s="31"/>
      <c r="E61" s="14"/>
      <c r="F61" s="5"/>
      <c r="G61" s="2"/>
      <c r="H61" s="2"/>
      <c r="I61" s="2"/>
    </row>
  </sheetData>
  <sheetProtection/>
  <mergeCells count="22">
    <mergeCell ref="B53:D53"/>
    <mergeCell ref="B54:D54"/>
    <mergeCell ref="B56:D56"/>
    <mergeCell ref="B57:D57"/>
    <mergeCell ref="B32:E32"/>
    <mergeCell ref="B33:E33"/>
    <mergeCell ref="A45:G45"/>
    <mergeCell ref="B48:D48"/>
    <mergeCell ref="B50:D50"/>
    <mergeCell ref="B51:D51"/>
    <mergeCell ref="B26:E26"/>
    <mergeCell ref="B27:E27"/>
    <mergeCell ref="B28:E28"/>
    <mergeCell ref="B29:E29"/>
    <mergeCell ref="B30:E30"/>
    <mergeCell ref="B31:E31"/>
    <mergeCell ref="A1:H1"/>
    <mergeCell ref="A2:H2"/>
    <mergeCell ref="A5:H5"/>
    <mergeCell ref="B13:G13"/>
    <mergeCell ref="B15:C15"/>
    <mergeCell ref="B25:E25"/>
  </mergeCells>
  <printOptions/>
  <pageMargins left="0.511811024" right="0.511811024" top="0.787401575" bottom="0.787401575" header="0.31496062" footer="0.31496062"/>
  <pageSetup horizontalDpi="600" verticalDpi="600" orientation="portrait" paperSize="9" scale="7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3.421875" style="0" customWidth="1"/>
    <col min="2" max="2" width="26.140625" style="3" customWidth="1"/>
    <col min="3" max="3" width="12.7109375" style="3" bestFit="1" customWidth="1"/>
    <col min="4" max="4" width="23.421875" style="3" customWidth="1"/>
    <col min="5" max="5" width="13.28125" style="3" customWidth="1"/>
    <col min="6" max="6" width="19.28125" style="3" customWidth="1"/>
    <col min="7" max="7" width="20.8515625" style="3" customWidth="1"/>
    <col min="8" max="8" width="2.00390625" style="3" customWidth="1"/>
    <col min="9" max="9" width="2.421875" style="3" customWidth="1"/>
  </cols>
  <sheetData>
    <row r="1" spans="1:8" ht="20.25">
      <c r="A1" s="200" t="s">
        <v>14</v>
      </c>
      <c r="B1" s="200"/>
      <c r="C1" s="200"/>
      <c r="D1" s="200"/>
      <c r="E1" s="200"/>
      <c r="F1" s="200"/>
      <c r="G1" s="200"/>
      <c r="H1" s="200"/>
    </row>
    <row r="2" spans="1:8" ht="6.75" customHeight="1">
      <c r="A2" s="201"/>
      <c r="B2" s="201"/>
      <c r="C2" s="201"/>
      <c r="D2" s="201"/>
      <c r="E2" s="201"/>
      <c r="F2" s="201"/>
      <c r="G2" s="201"/>
      <c r="H2" s="201"/>
    </row>
    <row r="3" ht="15.75" thickBot="1"/>
    <row r="4" spans="1:9" ht="15.75" thickTop="1">
      <c r="A4" s="16"/>
      <c r="B4" s="19"/>
      <c r="C4" s="19"/>
      <c r="D4" s="19"/>
      <c r="E4" s="19"/>
      <c r="F4" s="19"/>
      <c r="G4" s="19"/>
      <c r="H4" s="20"/>
      <c r="I4" s="2"/>
    </row>
    <row r="5" spans="1:9" ht="23.25">
      <c r="A5" s="202" t="s">
        <v>70</v>
      </c>
      <c r="B5" s="203"/>
      <c r="C5" s="203"/>
      <c r="D5" s="203"/>
      <c r="E5" s="203"/>
      <c r="F5" s="203"/>
      <c r="G5" s="203"/>
      <c r="H5" s="204"/>
      <c r="I5" s="2"/>
    </row>
    <row r="6" spans="1:9" ht="15.75">
      <c r="A6" s="48"/>
      <c r="B6" s="49"/>
      <c r="C6" s="49"/>
      <c r="D6" s="49"/>
      <c r="E6" s="49"/>
      <c r="F6" s="49"/>
      <c r="G6" s="49"/>
      <c r="H6" s="50"/>
      <c r="I6" s="2"/>
    </row>
    <row r="7" spans="1:9" ht="25.5">
      <c r="A7" s="51"/>
      <c r="B7" s="115" t="s">
        <v>0</v>
      </c>
      <c r="C7" s="117" t="s">
        <v>2</v>
      </c>
      <c r="D7" s="79" t="s">
        <v>17</v>
      </c>
      <c r="E7" s="69" t="s">
        <v>1</v>
      </c>
      <c r="F7" s="68"/>
      <c r="G7" s="68"/>
      <c r="H7" s="52"/>
      <c r="I7" s="5"/>
    </row>
    <row r="8" spans="1:9" ht="15">
      <c r="A8" s="51"/>
      <c r="B8" s="116"/>
      <c r="C8" s="136">
        <v>0</v>
      </c>
      <c r="D8" s="105" t="s">
        <v>71</v>
      </c>
      <c r="E8" s="104"/>
      <c r="F8" s="106"/>
      <c r="G8" s="107"/>
      <c r="H8" s="53"/>
      <c r="I8" s="6"/>
    </row>
    <row r="9" spans="1:9" ht="15">
      <c r="A9" s="51"/>
      <c r="B9" s="110" t="s">
        <v>16</v>
      </c>
      <c r="C9" s="118">
        <v>200</v>
      </c>
      <c r="D9" s="110"/>
      <c r="E9" s="108"/>
      <c r="F9" s="106"/>
      <c r="G9" s="107"/>
      <c r="H9" s="53"/>
      <c r="I9" s="6"/>
    </row>
    <row r="10" spans="1:9" ht="15">
      <c r="A10" s="51"/>
      <c r="B10" s="110" t="s">
        <v>15</v>
      </c>
      <c r="C10" s="118">
        <v>10</v>
      </c>
      <c r="D10" s="110"/>
      <c r="E10" s="108"/>
      <c r="F10" s="106"/>
      <c r="G10" s="107"/>
      <c r="H10" s="53"/>
      <c r="I10" s="6"/>
    </row>
    <row r="11" spans="1:9" ht="15">
      <c r="A11" s="51"/>
      <c r="B11" s="110" t="s">
        <v>31</v>
      </c>
      <c r="C11" s="118">
        <v>160</v>
      </c>
      <c r="D11" s="110"/>
      <c r="E11" s="108"/>
      <c r="F11" s="106"/>
      <c r="G11" s="107"/>
      <c r="H11" s="53"/>
      <c r="I11" s="6"/>
    </row>
    <row r="12" spans="1:9" ht="15.75" thickBot="1">
      <c r="A12" s="51"/>
      <c r="B12" s="110" t="s">
        <v>44</v>
      </c>
      <c r="C12" s="118">
        <v>32000</v>
      </c>
      <c r="D12" s="110"/>
      <c r="E12" s="109"/>
      <c r="F12" s="107"/>
      <c r="G12" s="107"/>
      <c r="H12" s="53"/>
      <c r="I12" s="6"/>
    </row>
    <row r="13" spans="1:9" ht="15.75" thickTop="1">
      <c r="A13" s="16"/>
      <c r="B13" s="229" t="s">
        <v>112</v>
      </c>
      <c r="C13" s="229"/>
      <c r="D13" s="229"/>
      <c r="E13" s="229"/>
      <c r="F13" s="229"/>
      <c r="G13" s="229"/>
      <c r="H13" s="37"/>
      <c r="I13" s="2"/>
    </row>
    <row r="14" spans="1:9" ht="15">
      <c r="A14" s="80"/>
      <c r="B14" s="87" t="s">
        <v>35</v>
      </c>
      <c r="C14" s="84"/>
      <c r="D14" s="84"/>
      <c r="E14" s="82"/>
      <c r="F14" s="130" t="s">
        <v>4</v>
      </c>
      <c r="G14" s="130" t="s">
        <v>26</v>
      </c>
      <c r="H14" s="63"/>
      <c r="I14" s="2"/>
    </row>
    <row r="15" spans="1:9" ht="15">
      <c r="A15" s="17"/>
      <c r="B15" s="206" t="s">
        <v>13</v>
      </c>
      <c r="C15" s="206"/>
      <c r="D15" s="102">
        <v>0</v>
      </c>
      <c r="E15" s="56"/>
      <c r="F15" s="56"/>
      <c r="G15" s="56"/>
      <c r="H15" s="63"/>
      <c r="I15" s="2"/>
    </row>
    <row r="16" spans="1:9" ht="15">
      <c r="A16" s="17"/>
      <c r="B16" s="5" t="s">
        <v>5</v>
      </c>
      <c r="C16" s="103">
        <f>D15*22/100</f>
        <v>0</v>
      </c>
      <c r="D16" s="9"/>
      <c r="E16" s="5"/>
      <c r="F16" s="5"/>
      <c r="G16" s="5"/>
      <c r="H16" s="63"/>
      <c r="I16" s="2"/>
    </row>
    <row r="17" spans="1:9" ht="15">
      <c r="A17" s="17"/>
      <c r="B17" s="5" t="s">
        <v>6</v>
      </c>
      <c r="C17" s="103">
        <f>D15*8/100</f>
        <v>0</v>
      </c>
      <c r="D17" s="9"/>
      <c r="E17" s="5"/>
      <c r="F17" s="5"/>
      <c r="G17" s="5"/>
      <c r="H17" s="63"/>
      <c r="I17" s="2"/>
    </row>
    <row r="18" spans="1:9" ht="15">
      <c r="A18" s="17"/>
      <c r="B18" s="5" t="s">
        <v>7</v>
      </c>
      <c r="C18" s="103">
        <f>(D15+C16+C17)/12</f>
        <v>0</v>
      </c>
      <c r="D18" s="9"/>
      <c r="E18" s="5"/>
      <c r="F18" s="5"/>
      <c r="G18" s="5"/>
      <c r="H18" s="63"/>
      <c r="I18" s="2"/>
    </row>
    <row r="19" spans="1:9" ht="15">
      <c r="A19" s="17"/>
      <c r="B19" s="5" t="s">
        <v>11</v>
      </c>
      <c r="C19" s="103">
        <f>C18/3</f>
        <v>0</v>
      </c>
      <c r="D19" s="9"/>
      <c r="E19" s="64"/>
      <c r="F19" s="65"/>
      <c r="G19" s="5"/>
      <c r="H19" s="63"/>
      <c r="I19" s="2"/>
    </row>
    <row r="20" spans="1:9" ht="15">
      <c r="A20" s="17"/>
      <c r="B20" s="5" t="s">
        <v>18</v>
      </c>
      <c r="C20" s="15">
        <v>0</v>
      </c>
      <c r="D20" s="5"/>
      <c r="E20" s="62"/>
      <c r="F20" s="5"/>
      <c r="G20" s="5"/>
      <c r="H20" s="63"/>
      <c r="I20" s="2"/>
    </row>
    <row r="21" spans="1:9" ht="15">
      <c r="A21" s="17"/>
      <c r="B21" s="5" t="s">
        <v>8</v>
      </c>
      <c r="C21" s="9">
        <f>+D15/12</f>
        <v>0</v>
      </c>
      <c r="D21" s="5"/>
      <c r="E21" s="62"/>
      <c r="F21" s="5"/>
      <c r="G21" s="5"/>
      <c r="H21" s="63"/>
      <c r="I21" s="2"/>
    </row>
    <row r="22" spans="1:9" ht="15.75" thickBot="1">
      <c r="A22" s="17"/>
      <c r="B22" s="3" t="s">
        <v>52</v>
      </c>
      <c r="C22" s="127">
        <f>C21*22/100</f>
        <v>0</v>
      </c>
      <c r="D22" s="66">
        <f>SUM(C16:C22)</f>
        <v>0</v>
      </c>
      <c r="E22" s="66"/>
      <c r="F22" s="67">
        <f>G22*12</f>
        <v>0</v>
      </c>
      <c r="G22" s="67">
        <f>D15+D22</f>
        <v>0</v>
      </c>
      <c r="H22" s="63"/>
      <c r="I22" s="2"/>
    </row>
    <row r="23" spans="1:9" ht="15.75" thickTop="1">
      <c r="A23" s="16"/>
      <c r="B23" s="31"/>
      <c r="C23" s="31"/>
      <c r="D23" s="31"/>
      <c r="E23" s="32"/>
      <c r="F23" s="38"/>
      <c r="G23" s="19"/>
      <c r="H23" s="20"/>
      <c r="I23" s="6"/>
    </row>
    <row r="24" spans="1:9" ht="15">
      <c r="A24" s="80"/>
      <c r="B24" s="84" t="s">
        <v>37</v>
      </c>
      <c r="C24" s="85"/>
      <c r="D24" s="85"/>
      <c r="E24" s="86"/>
      <c r="F24" s="111" t="s">
        <v>34</v>
      </c>
      <c r="G24" s="112" t="s">
        <v>26</v>
      </c>
      <c r="H24" s="23"/>
      <c r="I24" s="6"/>
    </row>
    <row r="25" spans="1:9" ht="15">
      <c r="A25" s="17"/>
      <c r="B25" s="208" t="s">
        <v>19</v>
      </c>
      <c r="C25" s="208"/>
      <c r="D25" s="208"/>
      <c r="E25" s="208"/>
      <c r="F25" s="100">
        <v>0</v>
      </c>
      <c r="G25" s="10"/>
      <c r="H25" s="23"/>
      <c r="I25" s="6"/>
    </row>
    <row r="26" spans="1:9" ht="15">
      <c r="A26" s="17"/>
      <c r="B26" s="208" t="s">
        <v>20</v>
      </c>
      <c r="C26" s="208"/>
      <c r="D26" s="208"/>
      <c r="E26" s="208"/>
      <c r="F26" s="100">
        <v>0</v>
      </c>
      <c r="G26" s="10"/>
      <c r="H26" s="23"/>
      <c r="I26" s="6"/>
    </row>
    <row r="27" spans="1:9" ht="15">
      <c r="A27" s="17"/>
      <c r="B27" s="208" t="s">
        <v>21</v>
      </c>
      <c r="C27" s="208"/>
      <c r="D27" s="208"/>
      <c r="E27" s="208"/>
      <c r="F27" s="100">
        <v>0</v>
      </c>
      <c r="G27" s="10"/>
      <c r="H27" s="23"/>
      <c r="I27" s="6"/>
    </row>
    <row r="28" spans="1:9" ht="15">
      <c r="A28" s="17"/>
      <c r="B28" s="208" t="s">
        <v>22</v>
      </c>
      <c r="C28" s="208"/>
      <c r="D28" s="208"/>
      <c r="E28" s="208"/>
      <c r="F28" s="100">
        <v>0</v>
      </c>
      <c r="G28" s="10"/>
      <c r="H28" s="23"/>
      <c r="I28" s="6"/>
    </row>
    <row r="29" spans="1:9" ht="15">
      <c r="A29" s="17"/>
      <c r="B29" s="208" t="s">
        <v>23</v>
      </c>
      <c r="C29" s="208"/>
      <c r="D29" s="208"/>
      <c r="E29" s="208"/>
      <c r="F29" s="100">
        <v>0</v>
      </c>
      <c r="G29" s="10"/>
      <c r="H29" s="23"/>
      <c r="I29" s="6"/>
    </row>
    <row r="30" spans="1:9" ht="15">
      <c r="A30" s="17"/>
      <c r="B30" s="208" t="s">
        <v>24</v>
      </c>
      <c r="C30" s="208"/>
      <c r="D30" s="208"/>
      <c r="E30" s="208"/>
      <c r="F30" s="100">
        <v>0</v>
      </c>
      <c r="G30" s="10"/>
      <c r="H30" s="23"/>
      <c r="I30" s="6"/>
    </row>
    <row r="31" spans="1:9" ht="15">
      <c r="A31" s="17"/>
      <c r="B31" s="208" t="s">
        <v>40</v>
      </c>
      <c r="C31" s="208"/>
      <c r="D31" s="208"/>
      <c r="E31" s="208"/>
      <c r="F31" s="100">
        <v>0</v>
      </c>
      <c r="G31" s="10"/>
      <c r="H31" s="23"/>
      <c r="I31" s="6"/>
    </row>
    <row r="32" spans="1:9" ht="15">
      <c r="A32" s="17"/>
      <c r="B32" s="211" t="s">
        <v>25</v>
      </c>
      <c r="C32" s="211"/>
      <c r="D32" s="211"/>
      <c r="E32" s="211"/>
      <c r="F32" s="101">
        <v>0</v>
      </c>
      <c r="G32" s="13"/>
      <c r="H32" s="23"/>
      <c r="I32" s="6"/>
    </row>
    <row r="33" spans="1:9" ht="15.75" thickBot="1">
      <c r="A33" s="17"/>
      <c r="B33" s="222" t="s">
        <v>12</v>
      </c>
      <c r="C33" s="222"/>
      <c r="D33" s="222"/>
      <c r="E33" s="222"/>
      <c r="F33" s="128">
        <f>SUM(F25:F32)</f>
        <v>0</v>
      </c>
      <c r="G33" s="129">
        <f>F33/12</f>
        <v>0</v>
      </c>
      <c r="H33" s="23"/>
      <c r="I33" s="6"/>
    </row>
    <row r="34" spans="1:9" ht="15.75" thickTop="1">
      <c r="A34" s="16"/>
      <c r="B34" s="19"/>
      <c r="C34" s="19"/>
      <c r="D34" s="19"/>
      <c r="E34" s="34"/>
      <c r="F34" s="35"/>
      <c r="G34" s="19"/>
      <c r="H34" s="20"/>
      <c r="I34" s="6"/>
    </row>
    <row r="35" spans="1:9" ht="15">
      <c r="A35" s="80"/>
      <c r="B35" s="81" t="s">
        <v>50</v>
      </c>
      <c r="C35" s="82"/>
      <c r="D35" s="82"/>
      <c r="E35" s="83"/>
      <c r="F35" s="88" t="s">
        <v>46</v>
      </c>
      <c r="G35" s="88" t="s">
        <v>26</v>
      </c>
      <c r="H35" s="23"/>
      <c r="I35" s="6"/>
    </row>
    <row r="36" spans="1:9" ht="15">
      <c r="A36" s="17"/>
      <c r="B36" s="42"/>
      <c r="C36" s="10"/>
      <c r="D36" s="43" t="s">
        <v>28</v>
      </c>
      <c r="E36" s="44" t="s">
        <v>29</v>
      </c>
      <c r="F36" s="43" t="s">
        <v>30</v>
      </c>
      <c r="G36" s="77"/>
      <c r="H36" s="23"/>
      <c r="I36" s="6"/>
    </row>
    <row r="37" spans="1:9" ht="15">
      <c r="A37" s="17"/>
      <c r="B37" s="78" t="s">
        <v>27</v>
      </c>
      <c r="C37" s="54"/>
      <c r="D37" s="89">
        <v>9</v>
      </c>
      <c r="E37" s="135">
        <v>0</v>
      </c>
      <c r="F37" s="97">
        <f>(C12*E37)/D37</f>
        <v>0</v>
      </c>
      <c r="G37" s="99">
        <f>F37/C10</f>
        <v>0</v>
      </c>
      <c r="H37" s="23"/>
      <c r="I37" s="6"/>
    </row>
    <row r="38" spans="1:9" ht="15">
      <c r="A38" s="17"/>
      <c r="B38" s="93"/>
      <c r="C38" s="93"/>
      <c r="D38" s="93"/>
      <c r="E38" s="94"/>
      <c r="F38" s="95"/>
      <c r="G38" s="76"/>
      <c r="H38" s="21"/>
      <c r="I38" s="6"/>
    </row>
    <row r="39" spans="1:9" ht="15">
      <c r="A39" s="80"/>
      <c r="B39" s="81" t="s">
        <v>51</v>
      </c>
      <c r="C39" s="82"/>
      <c r="D39" s="82"/>
      <c r="E39" s="83"/>
      <c r="F39" s="88" t="s">
        <v>46</v>
      </c>
      <c r="G39" s="88" t="s">
        <v>26</v>
      </c>
      <c r="H39" s="23"/>
      <c r="I39" s="6"/>
    </row>
    <row r="40" spans="1:9" ht="15">
      <c r="A40" s="17"/>
      <c r="B40" s="78" t="s">
        <v>41</v>
      </c>
      <c r="C40" s="91">
        <v>25</v>
      </c>
      <c r="D40" s="54" t="s">
        <v>48</v>
      </c>
      <c r="E40" s="55"/>
      <c r="F40" s="97">
        <f>F37*C40/100</f>
        <v>0</v>
      </c>
      <c r="G40" s="97">
        <f>F40/10</f>
        <v>0</v>
      </c>
      <c r="H40" s="23"/>
      <c r="I40" s="6"/>
    </row>
    <row r="41" spans="1:9" ht="15">
      <c r="A41" s="17"/>
      <c r="B41" s="41" t="s">
        <v>42</v>
      </c>
      <c r="C41" s="92">
        <v>50</v>
      </c>
      <c r="D41" s="10" t="s">
        <v>48</v>
      </c>
      <c r="E41" s="12"/>
      <c r="F41" s="97">
        <f>F40*C41/100</f>
        <v>0</v>
      </c>
      <c r="G41" s="97">
        <f>F41/10</f>
        <v>0</v>
      </c>
      <c r="H41" s="23"/>
      <c r="I41" s="6"/>
    </row>
    <row r="42" spans="1:9" ht="15">
      <c r="A42" s="17"/>
      <c r="B42" s="41" t="s">
        <v>43</v>
      </c>
      <c r="C42" s="92">
        <v>25</v>
      </c>
      <c r="D42" s="10" t="s">
        <v>48</v>
      </c>
      <c r="E42" s="12"/>
      <c r="F42" s="98">
        <f>F41*C42/100</f>
        <v>0</v>
      </c>
      <c r="G42" s="98">
        <f>F42/10</f>
        <v>0</v>
      </c>
      <c r="H42" s="23"/>
      <c r="I42" s="6"/>
    </row>
    <row r="43" spans="1:9" ht="15.75" thickBot="1">
      <c r="A43" s="17"/>
      <c r="B43" s="39"/>
      <c r="C43" s="2"/>
      <c r="D43" s="2"/>
      <c r="E43" s="114" t="s">
        <v>12</v>
      </c>
      <c r="F43" s="113">
        <f>SUM(F40:F42)</f>
        <v>0</v>
      </c>
      <c r="G43" s="98">
        <f>SUM(G40:G42)</f>
        <v>0</v>
      </c>
      <c r="H43" s="23"/>
      <c r="I43" s="6"/>
    </row>
    <row r="44" spans="1:9" ht="15.75" thickTop="1">
      <c r="A44" s="60"/>
      <c r="B44" s="19"/>
      <c r="C44" s="19"/>
      <c r="D44" s="19"/>
      <c r="E44" s="29"/>
      <c r="F44" s="19"/>
      <c r="G44" s="58"/>
      <c r="H44" s="59"/>
      <c r="I44" s="6"/>
    </row>
    <row r="45" spans="1:9" ht="21">
      <c r="A45" s="223" t="s">
        <v>53</v>
      </c>
      <c r="B45" s="223"/>
      <c r="C45" s="223"/>
      <c r="D45" s="223"/>
      <c r="E45" s="223"/>
      <c r="F45" s="223"/>
      <c r="G45" s="223"/>
      <c r="H45" s="8"/>
      <c r="I45" s="6"/>
    </row>
    <row r="46" spans="1:9" ht="15.75" thickBot="1">
      <c r="A46" s="61"/>
      <c r="B46" s="27"/>
      <c r="C46" s="27"/>
      <c r="D46" s="27"/>
      <c r="E46" s="30"/>
      <c r="F46" s="27"/>
      <c r="G46" s="33"/>
      <c r="H46" s="36"/>
      <c r="I46" s="6"/>
    </row>
    <row r="47" spans="1:9" ht="15.75" thickTop="1">
      <c r="A47" s="17"/>
      <c r="B47" s="7"/>
      <c r="C47" s="2"/>
      <c r="D47" s="2"/>
      <c r="E47" s="6"/>
      <c r="F47" s="22"/>
      <c r="G47" s="6"/>
      <c r="H47" s="21"/>
      <c r="I47" s="6"/>
    </row>
    <row r="48" spans="1:9" ht="15">
      <c r="A48" s="17"/>
      <c r="B48" s="220" t="s">
        <v>3</v>
      </c>
      <c r="C48" s="220"/>
      <c r="D48" s="220"/>
      <c r="E48" s="123" t="s">
        <v>4</v>
      </c>
      <c r="F48" s="124" t="s">
        <v>26</v>
      </c>
      <c r="G48" s="72"/>
      <c r="H48" s="23"/>
      <c r="I48" s="2"/>
    </row>
    <row r="49" spans="1:9" ht="15">
      <c r="A49" s="17"/>
      <c r="B49" s="133" t="s">
        <v>45</v>
      </c>
      <c r="C49" s="96">
        <v>0.25</v>
      </c>
      <c r="D49" s="133"/>
      <c r="E49" s="6">
        <f>C8*C49</f>
        <v>0</v>
      </c>
      <c r="F49" s="8">
        <f>E49/C10</f>
        <v>0</v>
      </c>
      <c r="G49" s="73" t="e">
        <f>F49/F57</f>
        <v>#DIV/0!</v>
      </c>
      <c r="H49" s="23"/>
      <c r="I49" s="2"/>
    </row>
    <row r="50" spans="1:9" ht="15">
      <c r="A50" s="17"/>
      <c r="B50" s="226" t="s">
        <v>36</v>
      </c>
      <c r="C50" s="226"/>
      <c r="D50" s="226"/>
      <c r="E50" s="11">
        <f>F22</f>
        <v>0</v>
      </c>
      <c r="F50" s="8">
        <f>E50/12</f>
        <v>0</v>
      </c>
      <c r="G50" s="74" t="e">
        <f>F50/F57</f>
        <v>#DIV/0!</v>
      </c>
      <c r="H50" s="23"/>
      <c r="I50" s="2"/>
    </row>
    <row r="51" spans="1:9" ht="15">
      <c r="A51" s="17"/>
      <c r="B51" s="226" t="s">
        <v>38</v>
      </c>
      <c r="C51" s="226"/>
      <c r="D51" s="226"/>
      <c r="E51" s="4">
        <f>F33</f>
        <v>0</v>
      </c>
      <c r="F51" s="8">
        <f>E51/C10</f>
        <v>0</v>
      </c>
      <c r="G51" s="74" t="e">
        <f>F51/F57</f>
        <v>#DIV/0!</v>
      </c>
      <c r="H51" s="23"/>
      <c r="I51" s="2"/>
    </row>
    <row r="52" spans="1:9" ht="15">
      <c r="A52" s="17"/>
      <c r="B52" s="39" t="s">
        <v>39</v>
      </c>
      <c r="C52" s="39"/>
      <c r="D52" s="40"/>
      <c r="E52" s="6">
        <f>F37</f>
        <v>0</v>
      </c>
      <c r="F52" s="8">
        <f>E52/C10</f>
        <v>0</v>
      </c>
      <c r="G52" s="74" t="e">
        <f>F52/F57</f>
        <v>#DIV/0!</v>
      </c>
      <c r="H52" s="23"/>
      <c r="I52" s="2"/>
    </row>
    <row r="53" spans="1:9" ht="15">
      <c r="A53" s="17"/>
      <c r="B53" s="226" t="s">
        <v>47</v>
      </c>
      <c r="C53" s="226"/>
      <c r="D53" s="226"/>
      <c r="E53" s="9">
        <f>F43</f>
        <v>0</v>
      </c>
      <c r="F53" s="8">
        <f>E53/C10</f>
        <v>0</v>
      </c>
      <c r="G53" s="74" t="e">
        <f>F53/F57</f>
        <v>#DIV/0!</v>
      </c>
      <c r="H53" s="23"/>
      <c r="I53" s="2"/>
    </row>
    <row r="54" spans="1:9" ht="15">
      <c r="A54" s="17"/>
      <c r="B54" s="214" t="s">
        <v>9</v>
      </c>
      <c r="C54" s="214"/>
      <c r="D54" s="214"/>
      <c r="E54" s="46">
        <f>SUM(E49:E53)</f>
        <v>0</v>
      </c>
      <c r="F54" s="47">
        <f>SUM(F49:F53)</f>
        <v>0</v>
      </c>
      <c r="G54" s="73"/>
      <c r="H54" s="23"/>
      <c r="I54" s="2"/>
    </row>
    <row r="55" spans="1:9" ht="15">
      <c r="A55" s="17"/>
      <c r="B55" s="45" t="s">
        <v>32</v>
      </c>
      <c r="C55" s="90">
        <v>0.06</v>
      </c>
      <c r="D55" s="45"/>
      <c r="E55" s="4">
        <f>E54*C55</f>
        <v>0</v>
      </c>
      <c r="F55" s="4">
        <f>F54*C55</f>
        <v>0</v>
      </c>
      <c r="G55" s="73" t="e">
        <f>F55/F57</f>
        <v>#DIV/0!</v>
      </c>
      <c r="H55" s="23"/>
      <c r="I55" s="2"/>
    </row>
    <row r="56" spans="1:9" ht="15">
      <c r="A56" s="17"/>
      <c r="B56" s="228"/>
      <c r="C56" s="228"/>
      <c r="D56" s="228"/>
      <c r="E56" s="4"/>
      <c r="F56" s="4"/>
      <c r="G56" s="74"/>
      <c r="H56" s="23"/>
      <c r="I56" s="2"/>
    </row>
    <row r="57" spans="1:9" ht="15">
      <c r="A57" s="17"/>
      <c r="B57" s="220" t="s">
        <v>10</v>
      </c>
      <c r="C57" s="220"/>
      <c r="D57" s="220"/>
      <c r="E57" s="125">
        <f>SUM(E54:E56)</f>
        <v>0</v>
      </c>
      <c r="F57" s="126">
        <f>SUM(F54:F56)</f>
        <v>0</v>
      </c>
      <c r="G57" s="75" t="e">
        <f>SUM(G49:G56)</f>
        <v>#DIV/0!</v>
      </c>
      <c r="H57" s="23"/>
      <c r="I57" s="2"/>
    </row>
    <row r="58" spans="1:9" ht="15">
      <c r="A58" s="17"/>
      <c r="B58" s="70"/>
      <c r="C58" s="70"/>
      <c r="D58" s="70"/>
      <c r="E58" s="71"/>
      <c r="F58" s="5"/>
      <c r="G58" s="72"/>
      <c r="H58" s="23"/>
      <c r="I58" s="2"/>
    </row>
    <row r="59" spans="1:9" ht="20.25">
      <c r="A59" s="17"/>
      <c r="B59" s="132" t="s">
        <v>33</v>
      </c>
      <c r="C59" s="119"/>
      <c r="D59" s="120"/>
      <c r="E59" s="121"/>
      <c r="F59" s="131">
        <f>E57/C12</f>
        <v>0</v>
      </c>
      <c r="G59" s="122"/>
      <c r="H59" s="23"/>
      <c r="I59" s="2"/>
    </row>
    <row r="60" spans="1:9" ht="15.75" thickBot="1">
      <c r="A60" s="18"/>
      <c r="B60" s="24"/>
      <c r="C60" s="24"/>
      <c r="D60" s="24"/>
      <c r="E60" s="25"/>
      <c r="F60" s="26"/>
      <c r="G60" s="57"/>
      <c r="H60" s="28"/>
      <c r="I60" s="2"/>
    </row>
    <row r="61" spans="1:9" ht="15.75" thickTop="1">
      <c r="A61" s="1"/>
      <c r="B61" s="134"/>
      <c r="C61" s="134"/>
      <c r="D61" s="31"/>
      <c r="E61" s="14"/>
      <c r="F61" s="5"/>
      <c r="G61" s="2"/>
      <c r="H61" s="2"/>
      <c r="I61" s="2"/>
    </row>
  </sheetData>
  <sheetProtection/>
  <mergeCells count="22">
    <mergeCell ref="B54:D54"/>
    <mergeCell ref="B56:D56"/>
    <mergeCell ref="B57:D57"/>
    <mergeCell ref="B13:G13"/>
    <mergeCell ref="B33:E33"/>
    <mergeCell ref="A45:G45"/>
    <mergeCell ref="B48:D48"/>
    <mergeCell ref="B50:D50"/>
    <mergeCell ref="B51:D51"/>
    <mergeCell ref="B53:D53"/>
    <mergeCell ref="B27:E27"/>
    <mergeCell ref="B28:E28"/>
    <mergeCell ref="B29:E29"/>
    <mergeCell ref="B30:E30"/>
    <mergeCell ref="B31:E31"/>
    <mergeCell ref="B32:E32"/>
    <mergeCell ref="A1:H1"/>
    <mergeCell ref="A2:H2"/>
    <mergeCell ref="A5:H5"/>
    <mergeCell ref="B15:C15"/>
    <mergeCell ref="B25:E25"/>
    <mergeCell ref="B26:E26"/>
  </mergeCells>
  <printOptions/>
  <pageMargins left="0.511811024" right="0.511811024" top="0.787401575" bottom="0.787401575" header="0.31496062" footer="0.31496062"/>
  <pageSetup horizontalDpi="600" verticalDpi="600" orientation="portrait" paperSize="9" scale="7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7">
      <selection activeCell="B13" sqref="B13:G13"/>
    </sheetView>
  </sheetViews>
  <sheetFormatPr defaultColWidth="9.140625" defaultRowHeight="15"/>
  <cols>
    <col min="1" max="1" width="3.421875" style="0" customWidth="1"/>
    <col min="2" max="2" width="26.140625" style="3" customWidth="1"/>
    <col min="3" max="3" width="12.7109375" style="3" bestFit="1" customWidth="1"/>
    <col min="4" max="4" width="23.421875" style="3" customWidth="1"/>
    <col min="5" max="5" width="13.28125" style="3" customWidth="1"/>
    <col min="6" max="6" width="19.28125" style="3" customWidth="1"/>
    <col min="7" max="7" width="20.8515625" style="3" customWidth="1"/>
    <col min="8" max="8" width="2.00390625" style="3" customWidth="1"/>
    <col min="9" max="9" width="2.421875" style="3" customWidth="1"/>
  </cols>
  <sheetData>
    <row r="1" spans="1:8" ht="20.25">
      <c r="A1" s="200" t="s">
        <v>14</v>
      </c>
      <c r="B1" s="200"/>
      <c r="C1" s="200"/>
      <c r="D1" s="200"/>
      <c r="E1" s="200"/>
      <c r="F1" s="200"/>
      <c r="G1" s="200"/>
      <c r="H1" s="200"/>
    </row>
    <row r="2" spans="1:8" ht="6.75" customHeight="1">
      <c r="A2" s="201"/>
      <c r="B2" s="201"/>
      <c r="C2" s="201"/>
      <c r="D2" s="201"/>
      <c r="E2" s="201"/>
      <c r="F2" s="201"/>
      <c r="G2" s="201"/>
      <c r="H2" s="201"/>
    </row>
    <row r="3" ht="15.75" thickBot="1"/>
    <row r="4" spans="1:9" ht="15.75" thickTop="1">
      <c r="A4" s="16"/>
      <c r="B4" s="19"/>
      <c r="C4" s="19"/>
      <c r="D4" s="19"/>
      <c r="E4" s="19"/>
      <c r="F4" s="19"/>
      <c r="G4" s="19"/>
      <c r="H4" s="20"/>
      <c r="I4" s="2"/>
    </row>
    <row r="5" spans="1:9" ht="23.25">
      <c r="A5" s="202" t="s">
        <v>72</v>
      </c>
      <c r="B5" s="203"/>
      <c r="C5" s="203"/>
      <c r="D5" s="203"/>
      <c r="E5" s="203"/>
      <c r="F5" s="203"/>
      <c r="G5" s="203"/>
      <c r="H5" s="204"/>
      <c r="I5" s="2"/>
    </row>
    <row r="6" spans="1:9" ht="15.75">
      <c r="A6" s="48"/>
      <c r="B6" s="49"/>
      <c r="C6" s="49"/>
      <c r="D6" s="49"/>
      <c r="E6" s="49"/>
      <c r="F6" s="49"/>
      <c r="G6" s="49"/>
      <c r="H6" s="50"/>
      <c r="I6" s="2"/>
    </row>
    <row r="7" spans="1:9" ht="25.5">
      <c r="A7" s="51"/>
      <c r="B7" s="115" t="s">
        <v>0</v>
      </c>
      <c r="C7" s="117" t="s">
        <v>2</v>
      </c>
      <c r="D7" s="79" t="s">
        <v>17</v>
      </c>
      <c r="E7" s="69" t="s">
        <v>1</v>
      </c>
      <c r="F7" s="68"/>
      <c r="G7" s="68"/>
      <c r="H7" s="52"/>
      <c r="I7" s="5"/>
    </row>
    <row r="8" spans="1:9" ht="15">
      <c r="A8" s="51"/>
      <c r="B8" s="116"/>
      <c r="C8" s="136">
        <v>0</v>
      </c>
      <c r="D8" s="105" t="s">
        <v>71</v>
      </c>
      <c r="E8" s="104"/>
      <c r="F8" s="106"/>
      <c r="G8" s="107"/>
      <c r="H8" s="53"/>
      <c r="I8" s="6"/>
    </row>
    <row r="9" spans="1:9" ht="15">
      <c r="A9" s="51"/>
      <c r="B9" s="110" t="s">
        <v>16</v>
      </c>
      <c r="C9" s="118">
        <v>200</v>
      </c>
      <c r="D9" s="110"/>
      <c r="E9" s="108"/>
      <c r="F9" s="106"/>
      <c r="G9" s="107"/>
      <c r="H9" s="53"/>
      <c r="I9" s="6"/>
    </row>
    <row r="10" spans="1:9" ht="15">
      <c r="A10" s="51"/>
      <c r="B10" s="110" t="s">
        <v>15</v>
      </c>
      <c r="C10" s="118">
        <v>10</v>
      </c>
      <c r="D10" s="110"/>
      <c r="E10" s="108"/>
      <c r="F10" s="106"/>
      <c r="G10" s="107"/>
      <c r="H10" s="53"/>
      <c r="I10" s="6"/>
    </row>
    <row r="11" spans="1:9" ht="15">
      <c r="A11" s="51"/>
      <c r="B11" s="110" t="s">
        <v>31</v>
      </c>
      <c r="C11" s="118">
        <v>160</v>
      </c>
      <c r="D11" s="110"/>
      <c r="E11" s="108"/>
      <c r="F11" s="106"/>
      <c r="G11" s="107"/>
      <c r="H11" s="53"/>
      <c r="I11" s="6"/>
    </row>
    <row r="12" spans="1:9" ht="15.75" thickBot="1">
      <c r="A12" s="51"/>
      <c r="B12" s="110" t="s">
        <v>44</v>
      </c>
      <c r="C12" s="118">
        <v>32000</v>
      </c>
      <c r="D12" s="110"/>
      <c r="E12" s="109"/>
      <c r="F12" s="107"/>
      <c r="G12" s="107"/>
      <c r="H12" s="53"/>
      <c r="I12" s="6"/>
    </row>
    <row r="13" spans="1:9" ht="28.5" customHeight="1" thickTop="1">
      <c r="A13" s="16"/>
      <c r="B13" s="229" t="s">
        <v>113</v>
      </c>
      <c r="C13" s="229"/>
      <c r="D13" s="229"/>
      <c r="E13" s="229"/>
      <c r="F13" s="229"/>
      <c r="G13" s="229"/>
      <c r="H13" s="37"/>
      <c r="I13" s="2"/>
    </row>
    <row r="14" spans="1:9" ht="15">
      <c r="A14" s="80"/>
      <c r="B14" s="87" t="s">
        <v>35</v>
      </c>
      <c r="C14" s="84"/>
      <c r="D14" s="84"/>
      <c r="E14" s="82"/>
      <c r="F14" s="130" t="s">
        <v>4</v>
      </c>
      <c r="G14" s="130" t="s">
        <v>26</v>
      </c>
      <c r="H14" s="63"/>
      <c r="I14" s="2"/>
    </row>
    <row r="15" spans="1:9" ht="15">
      <c r="A15" s="17"/>
      <c r="B15" s="206" t="s">
        <v>13</v>
      </c>
      <c r="C15" s="206"/>
      <c r="D15" s="102">
        <v>0</v>
      </c>
      <c r="E15" s="56"/>
      <c r="F15" s="56"/>
      <c r="G15" s="56"/>
      <c r="H15" s="63"/>
      <c r="I15" s="2"/>
    </row>
    <row r="16" spans="1:9" ht="15">
      <c r="A16" s="17"/>
      <c r="B16" s="5" t="s">
        <v>5</v>
      </c>
      <c r="C16" s="103">
        <f>D15*22/100</f>
        <v>0</v>
      </c>
      <c r="D16" s="9"/>
      <c r="E16" s="5"/>
      <c r="F16" s="5"/>
      <c r="G16" s="5"/>
      <c r="H16" s="63"/>
      <c r="I16" s="2"/>
    </row>
    <row r="17" spans="1:9" ht="15">
      <c r="A17" s="17"/>
      <c r="B17" s="5" t="s">
        <v>6</v>
      </c>
      <c r="C17" s="103">
        <f>D15*8/100</f>
        <v>0</v>
      </c>
      <c r="D17" s="9"/>
      <c r="E17" s="5"/>
      <c r="F17" s="5"/>
      <c r="G17" s="5"/>
      <c r="H17" s="63"/>
      <c r="I17" s="2"/>
    </row>
    <row r="18" spans="1:9" ht="15">
      <c r="A18" s="17"/>
      <c r="B18" s="5" t="s">
        <v>7</v>
      </c>
      <c r="C18" s="103">
        <f>(D15+C16+C17)/12</f>
        <v>0</v>
      </c>
      <c r="D18" s="9"/>
      <c r="E18" s="5"/>
      <c r="F18" s="5"/>
      <c r="G18" s="5"/>
      <c r="H18" s="63"/>
      <c r="I18" s="2"/>
    </row>
    <row r="19" spans="1:9" ht="15">
      <c r="A19" s="17"/>
      <c r="B19" s="5" t="s">
        <v>11</v>
      </c>
      <c r="C19" s="103">
        <f>C18/3</f>
        <v>0</v>
      </c>
      <c r="D19" s="9"/>
      <c r="E19" s="64"/>
      <c r="F19" s="65"/>
      <c r="G19" s="5"/>
      <c r="H19" s="63"/>
      <c r="I19" s="2"/>
    </row>
    <row r="20" spans="1:9" ht="15">
      <c r="A20" s="17"/>
      <c r="B20" s="5" t="s">
        <v>18</v>
      </c>
      <c r="C20" s="15">
        <v>0</v>
      </c>
      <c r="D20" s="5"/>
      <c r="E20" s="62"/>
      <c r="F20" s="5"/>
      <c r="G20" s="5"/>
      <c r="H20" s="63"/>
      <c r="I20" s="2"/>
    </row>
    <row r="21" spans="1:9" ht="15">
      <c r="A21" s="17"/>
      <c r="B21" s="5" t="s">
        <v>8</v>
      </c>
      <c r="C21" s="9">
        <f>+D15/12</f>
        <v>0</v>
      </c>
      <c r="D21" s="5"/>
      <c r="E21" s="62"/>
      <c r="F21" s="5"/>
      <c r="G21" s="5"/>
      <c r="H21" s="63"/>
      <c r="I21" s="2"/>
    </row>
    <row r="22" spans="1:9" ht="15.75" thickBot="1">
      <c r="A22" s="17"/>
      <c r="B22" s="3" t="s">
        <v>52</v>
      </c>
      <c r="C22" s="127">
        <f>C21*22/100</f>
        <v>0</v>
      </c>
      <c r="D22" s="66">
        <f>SUM(C16:C22)</f>
        <v>0</v>
      </c>
      <c r="E22" s="66"/>
      <c r="F22" s="67">
        <f>G22*12</f>
        <v>0</v>
      </c>
      <c r="G22" s="67">
        <f>D15+D22</f>
        <v>0</v>
      </c>
      <c r="H22" s="63"/>
      <c r="I22" s="2"/>
    </row>
    <row r="23" spans="1:9" ht="15.75" thickTop="1">
      <c r="A23" s="16"/>
      <c r="B23" s="31"/>
      <c r="C23" s="31"/>
      <c r="D23" s="31"/>
      <c r="E23" s="32"/>
      <c r="F23" s="38"/>
      <c r="G23" s="19"/>
      <c r="H23" s="20"/>
      <c r="I23" s="6"/>
    </row>
    <row r="24" spans="1:9" ht="15">
      <c r="A24" s="80"/>
      <c r="B24" s="84" t="s">
        <v>37</v>
      </c>
      <c r="C24" s="85"/>
      <c r="D24" s="85"/>
      <c r="E24" s="86"/>
      <c r="F24" s="111" t="s">
        <v>34</v>
      </c>
      <c r="G24" s="112" t="s">
        <v>26</v>
      </c>
      <c r="H24" s="23"/>
      <c r="I24" s="6"/>
    </row>
    <row r="25" spans="1:9" ht="15">
      <c r="A25" s="17"/>
      <c r="B25" s="208" t="s">
        <v>19</v>
      </c>
      <c r="C25" s="208"/>
      <c r="D25" s="208"/>
      <c r="E25" s="208"/>
      <c r="F25" s="100">
        <v>0</v>
      </c>
      <c r="G25" s="10"/>
      <c r="H25" s="23"/>
      <c r="I25" s="6"/>
    </row>
    <row r="26" spans="1:9" ht="15">
      <c r="A26" s="17"/>
      <c r="B26" s="208" t="s">
        <v>20</v>
      </c>
      <c r="C26" s="208"/>
      <c r="D26" s="208"/>
      <c r="E26" s="208"/>
      <c r="F26" s="100">
        <v>0</v>
      </c>
      <c r="G26" s="10"/>
      <c r="H26" s="23"/>
      <c r="I26" s="6"/>
    </row>
    <row r="27" spans="1:9" ht="15">
      <c r="A27" s="17"/>
      <c r="B27" s="208" t="s">
        <v>21</v>
      </c>
      <c r="C27" s="208"/>
      <c r="D27" s="208"/>
      <c r="E27" s="208"/>
      <c r="F27" s="100">
        <v>0</v>
      </c>
      <c r="G27" s="10"/>
      <c r="H27" s="23"/>
      <c r="I27" s="6"/>
    </row>
    <row r="28" spans="1:9" ht="15">
      <c r="A28" s="17"/>
      <c r="B28" s="208" t="s">
        <v>22</v>
      </c>
      <c r="C28" s="208"/>
      <c r="D28" s="208"/>
      <c r="E28" s="208"/>
      <c r="F28" s="100">
        <v>0</v>
      </c>
      <c r="G28" s="10"/>
      <c r="H28" s="23"/>
      <c r="I28" s="6"/>
    </row>
    <row r="29" spans="1:9" ht="15">
      <c r="A29" s="17"/>
      <c r="B29" s="208" t="s">
        <v>23</v>
      </c>
      <c r="C29" s="208"/>
      <c r="D29" s="208"/>
      <c r="E29" s="208"/>
      <c r="F29" s="100">
        <v>0</v>
      </c>
      <c r="G29" s="10"/>
      <c r="H29" s="23"/>
      <c r="I29" s="6"/>
    </row>
    <row r="30" spans="1:9" ht="15">
      <c r="A30" s="17"/>
      <c r="B30" s="208" t="s">
        <v>24</v>
      </c>
      <c r="C30" s="208"/>
      <c r="D30" s="208"/>
      <c r="E30" s="208"/>
      <c r="F30" s="100">
        <v>0</v>
      </c>
      <c r="G30" s="10"/>
      <c r="H30" s="23"/>
      <c r="I30" s="6"/>
    </row>
    <row r="31" spans="1:9" ht="15">
      <c r="A31" s="17"/>
      <c r="B31" s="208" t="s">
        <v>40</v>
      </c>
      <c r="C31" s="208"/>
      <c r="D31" s="208"/>
      <c r="E31" s="208"/>
      <c r="F31" s="100">
        <v>0</v>
      </c>
      <c r="G31" s="10"/>
      <c r="H31" s="23"/>
      <c r="I31" s="6"/>
    </row>
    <row r="32" spans="1:9" ht="15">
      <c r="A32" s="17"/>
      <c r="B32" s="211" t="s">
        <v>25</v>
      </c>
      <c r="C32" s="211"/>
      <c r="D32" s="211"/>
      <c r="E32" s="211"/>
      <c r="F32" s="101">
        <v>0</v>
      </c>
      <c r="G32" s="13"/>
      <c r="H32" s="23"/>
      <c r="I32" s="6"/>
    </row>
    <row r="33" spans="1:9" ht="15.75" thickBot="1">
      <c r="A33" s="17"/>
      <c r="B33" s="222" t="s">
        <v>12</v>
      </c>
      <c r="C33" s="222"/>
      <c r="D33" s="222"/>
      <c r="E33" s="222"/>
      <c r="F33" s="128">
        <f>SUM(F25:F32)</f>
        <v>0</v>
      </c>
      <c r="G33" s="129">
        <f>F33/12</f>
        <v>0</v>
      </c>
      <c r="H33" s="23"/>
      <c r="I33" s="6"/>
    </row>
    <row r="34" spans="1:9" ht="15.75" thickTop="1">
      <c r="A34" s="16"/>
      <c r="B34" s="19"/>
      <c r="C34" s="19"/>
      <c r="D34" s="19"/>
      <c r="E34" s="34"/>
      <c r="F34" s="35"/>
      <c r="G34" s="19"/>
      <c r="H34" s="20"/>
      <c r="I34" s="6"/>
    </row>
    <row r="35" spans="1:9" ht="15">
      <c r="A35" s="80"/>
      <c r="B35" s="81" t="s">
        <v>50</v>
      </c>
      <c r="C35" s="82"/>
      <c r="D35" s="82"/>
      <c r="E35" s="83"/>
      <c r="F35" s="88" t="s">
        <v>46</v>
      </c>
      <c r="G35" s="88" t="s">
        <v>26</v>
      </c>
      <c r="H35" s="23"/>
      <c r="I35" s="6"/>
    </row>
    <row r="36" spans="1:9" ht="15">
      <c r="A36" s="17"/>
      <c r="B36" s="42"/>
      <c r="C36" s="10"/>
      <c r="D36" s="43" t="s">
        <v>28</v>
      </c>
      <c r="E36" s="44" t="s">
        <v>29</v>
      </c>
      <c r="F36" s="43" t="s">
        <v>30</v>
      </c>
      <c r="G36" s="77"/>
      <c r="H36" s="23"/>
      <c r="I36" s="6"/>
    </row>
    <row r="37" spans="1:9" ht="15">
      <c r="A37" s="17"/>
      <c r="B37" s="78" t="s">
        <v>27</v>
      </c>
      <c r="C37" s="54"/>
      <c r="D37" s="89">
        <v>9</v>
      </c>
      <c r="E37" s="135">
        <v>0</v>
      </c>
      <c r="F37" s="97">
        <f>(C12*E37)/D37</f>
        <v>0</v>
      </c>
      <c r="G37" s="99">
        <f>F37/C10</f>
        <v>0</v>
      </c>
      <c r="H37" s="23"/>
      <c r="I37" s="6"/>
    </row>
    <row r="38" spans="1:9" ht="15">
      <c r="A38" s="17"/>
      <c r="B38" s="93"/>
      <c r="C38" s="93"/>
      <c r="D38" s="93"/>
      <c r="E38" s="94"/>
      <c r="F38" s="95"/>
      <c r="G38" s="76"/>
      <c r="H38" s="21"/>
      <c r="I38" s="6"/>
    </row>
    <row r="39" spans="1:9" ht="15">
      <c r="A39" s="80"/>
      <c r="B39" s="81" t="s">
        <v>51</v>
      </c>
      <c r="C39" s="82"/>
      <c r="D39" s="82"/>
      <c r="E39" s="83"/>
      <c r="F39" s="88" t="s">
        <v>46</v>
      </c>
      <c r="G39" s="88" t="s">
        <v>26</v>
      </c>
      <c r="H39" s="23"/>
      <c r="I39" s="6"/>
    </row>
    <row r="40" spans="1:9" ht="15">
      <c r="A40" s="17"/>
      <c r="B40" s="78" t="s">
        <v>41</v>
      </c>
      <c r="C40" s="91">
        <v>25</v>
      </c>
      <c r="D40" s="54" t="s">
        <v>48</v>
      </c>
      <c r="E40" s="55"/>
      <c r="F40" s="97">
        <f>F37*C40/100</f>
        <v>0</v>
      </c>
      <c r="G40" s="97">
        <f>F40/10</f>
        <v>0</v>
      </c>
      <c r="H40" s="23"/>
      <c r="I40" s="6"/>
    </row>
    <row r="41" spans="1:9" ht="15">
      <c r="A41" s="17"/>
      <c r="B41" s="41" t="s">
        <v>42</v>
      </c>
      <c r="C41" s="92">
        <v>50</v>
      </c>
      <c r="D41" s="10" t="s">
        <v>48</v>
      </c>
      <c r="E41" s="12"/>
      <c r="F41" s="97">
        <f>F40*C41/100</f>
        <v>0</v>
      </c>
      <c r="G41" s="97">
        <f>F41/10</f>
        <v>0</v>
      </c>
      <c r="H41" s="23"/>
      <c r="I41" s="6"/>
    </row>
    <row r="42" spans="1:9" ht="15">
      <c r="A42" s="17"/>
      <c r="B42" s="41" t="s">
        <v>43</v>
      </c>
      <c r="C42" s="92">
        <v>25</v>
      </c>
      <c r="D42" s="10" t="s">
        <v>48</v>
      </c>
      <c r="E42" s="12"/>
      <c r="F42" s="98">
        <f>F41*C42/100</f>
        <v>0</v>
      </c>
      <c r="G42" s="98">
        <f>F42/10</f>
        <v>0</v>
      </c>
      <c r="H42" s="23"/>
      <c r="I42" s="6"/>
    </row>
    <row r="43" spans="1:9" ht="15.75" thickBot="1">
      <c r="A43" s="17"/>
      <c r="B43" s="39"/>
      <c r="C43" s="2"/>
      <c r="D43" s="2"/>
      <c r="E43" s="114" t="s">
        <v>12</v>
      </c>
      <c r="F43" s="113">
        <f>SUM(F40:F42)</f>
        <v>0</v>
      </c>
      <c r="G43" s="98">
        <f>SUM(G40:G42)</f>
        <v>0</v>
      </c>
      <c r="H43" s="23"/>
      <c r="I43" s="6"/>
    </row>
    <row r="44" spans="1:9" ht="15.75" thickTop="1">
      <c r="A44" s="60"/>
      <c r="B44" s="19"/>
      <c r="C44" s="19"/>
      <c r="D44" s="19"/>
      <c r="E44" s="29"/>
      <c r="F44" s="19"/>
      <c r="G44" s="58"/>
      <c r="H44" s="59"/>
      <c r="I44" s="6"/>
    </row>
    <row r="45" spans="1:9" ht="21">
      <c r="A45" s="223" t="s">
        <v>53</v>
      </c>
      <c r="B45" s="223"/>
      <c r="C45" s="223"/>
      <c r="D45" s="223"/>
      <c r="E45" s="223"/>
      <c r="F45" s="223"/>
      <c r="G45" s="223"/>
      <c r="H45" s="8"/>
      <c r="I45" s="6"/>
    </row>
    <row r="46" spans="1:9" ht="15.75" thickBot="1">
      <c r="A46" s="61"/>
      <c r="B46" s="27"/>
      <c r="C46" s="27"/>
      <c r="D46" s="27"/>
      <c r="E46" s="30"/>
      <c r="F46" s="27"/>
      <c r="G46" s="33"/>
      <c r="H46" s="36"/>
      <c r="I46" s="6"/>
    </row>
    <row r="47" spans="1:9" ht="15.75" thickTop="1">
      <c r="A47" s="17"/>
      <c r="B47" s="7"/>
      <c r="C47" s="2"/>
      <c r="D47" s="2"/>
      <c r="E47" s="6"/>
      <c r="F47" s="22"/>
      <c r="G47" s="6"/>
      <c r="H47" s="21"/>
      <c r="I47" s="6"/>
    </row>
    <row r="48" spans="1:9" ht="15">
      <c r="A48" s="17"/>
      <c r="B48" s="220" t="s">
        <v>3</v>
      </c>
      <c r="C48" s="220"/>
      <c r="D48" s="220"/>
      <c r="E48" s="123" t="s">
        <v>4</v>
      </c>
      <c r="F48" s="124" t="s">
        <v>26</v>
      </c>
      <c r="G48" s="72"/>
      <c r="H48" s="23"/>
      <c r="I48" s="2"/>
    </row>
    <row r="49" spans="1:9" ht="15">
      <c r="A49" s="17"/>
      <c r="B49" s="139" t="s">
        <v>45</v>
      </c>
      <c r="C49" s="96">
        <v>0.25</v>
      </c>
      <c r="D49" s="139"/>
      <c r="E49" s="6">
        <f>C8*C49</f>
        <v>0</v>
      </c>
      <c r="F49" s="8">
        <f>E49/C10</f>
        <v>0</v>
      </c>
      <c r="G49" s="73" t="e">
        <f>F49/F57</f>
        <v>#DIV/0!</v>
      </c>
      <c r="H49" s="23"/>
      <c r="I49" s="2"/>
    </row>
    <row r="50" spans="1:9" ht="15">
      <c r="A50" s="17"/>
      <c r="B50" s="226" t="s">
        <v>36</v>
      </c>
      <c r="C50" s="226"/>
      <c r="D50" s="226"/>
      <c r="E50" s="11">
        <f>F22</f>
        <v>0</v>
      </c>
      <c r="F50" s="8">
        <f>E50/12</f>
        <v>0</v>
      </c>
      <c r="G50" s="74" t="e">
        <f>F50/F57</f>
        <v>#DIV/0!</v>
      </c>
      <c r="H50" s="23"/>
      <c r="I50" s="2"/>
    </row>
    <row r="51" spans="1:9" ht="15">
      <c r="A51" s="17"/>
      <c r="B51" s="226" t="s">
        <v>38</v>
      </c>
      <c r="C51" s="226"/>
      <c r="D51" s="226"/>
      <c r="E51" s="4">
        <f>F33</f>
        <v>0</v>
      </c>
      <c r="F51" s="8">
        <f>E51/C10</f>
        <v>0</v>
      </c>
      <c r="G51" s="74" t="e">
        <f>F51/F57</f>
        <v>#DIV/0!</v>
      </c>
      <c r="H51" s="23"/>
      <c r="I51" s="2"/>
    </row>
    <row r="52" spans="1:9" ht="15">
      <c r="A52" s="17"/>
      <c r="B52" s="39" t="s">
        <v>39</v>
      </c>
      <c r="C52" s="39"/>
      <c r="D52" s="40"/>
      <c r="E52" s="6">
        <f>F37</f>
        <v>0</v>
      </c>
      <c r="F52" s="8">
        <f>E52/C10</f>
        <v>0</v>
      </c>
      <c r="G52" s="74" t="e">
        <f>F52/F57</f>
        <v>#DIV/0!</v>
      </c>
      <c r="H52" s="23"/>
      <c r="I52" s="2"/>
    </row>
    <row r="53" spans="1:9" ht="15">
      <c r="A53" s="17"/>
      <c r="B53" s="226" t="s">
        <v>47</v>
      </c>
      <c r="C53" s="226"/>
      <c r="D53" s="226"/>
      <c r="E53" s="9">
        <f>F43</f>
        <v>0</v>
      </c>
      <c r="F53" s="8">
        <f>E53/C10</f>
        <v>0</v>
      </c>
      <c r="G53" s="74" t="e">
        <f>F53/F57</f>
        <v>#DIV/0!</v>
      </c>
      <c r="H53" s="23"/>
      <c r="I53" s="2"/>
    </row>
    <row r="54" spans="1:9" ht="15">
      <c r="A54" s="17"/>
      <c r="B54" s="214" t="s">
        <v>9</v>
      </c>
      <c r="C54" s="214"/>
      <c r="D54" s="214"/>
      <c r="E54" s="46">
        <f>SUM(E49:E53)</f>
        <v>0</v>
      </c>
      <c r="F54" s="47">
        <f>SUM(F49:F53)</f>
        <v>0</v>
      </c>
      <c r="G54" s="73"/>
      <c r="H54" s="23"/>
      <c r="I54" s="2"/>
    </row>
    <row r="55" spans="1:9" ht="15">
      <c r="A55" s="17"/>
      <c r="B55" s="45" t="s">
        <v>32</v>
      </c>
      <c r="C55" s="90">
        <v>0.06</v>
      </c>
      <c r="D55" s="45"/>
      <c r="E55" s="4">
        <f>E54*C55</f>
        <v>0</v>
      </c>
      <c r="F55" s="4">
        <f>F54*C55</f>
        <v>0</v>
      </c>
      <c r="G55" s="73" t="e">
        <f>F55/F57</f>
        <v>#DIV/0!</v>
      </c>
      <c r="H55" s="23"/>
      <c r="I55" s="2"/>
    </row>
    <row r="56" spans="1:9" ht="15">
      <c r="A56" s="17"/>
      <c r="B56" s="228"/>
      <c r="C56" s="228"/>
      <c r="D56" s="228"/>
      <c r="E56" s="4"/>
      <c r="F56" s="4"/>
      <c r="G56" s="74"/>
      <c r="H56" s="23"/>
      <c r="I56" s="2"/>
    </row>
    <row r="57" spans="1:9" ht="15">
      <c r="A57" s="17"/>
      <c r="B57" s="220" t="s">
        <v>10</v>
      </c>
      <c r="C57" s="220"/>
      <c r="D57" s="220"/>
      <c r="E57" s="125">
        <f>SUM(E54:E56)</f>
        <v>0</v>
      </c>
      <c r="F57" s="126">
        <f>SUM(F54:F56)</f>
        <v>0</v>
      </c>
      <c r="G57" s="75" t="e">
        <f>SUM(G49:G56)</f>
        <v>#DIV/0!</v>
      </c>
      <c r="H57" s="23"/>
      <c r="I57" s="2"/>
    </row>
    <row r="58" spans="1:9" ht="15">
      <c r="A58" s="17"/>
      <c r="B58" s="70"/>
      <c r="C58" s="70"/>
      <c r="D58" s="70"/>
      <c r="E58" s="71"/>
      <c r="F58" s="5"/>
      <c r="G58" s="72"/>
      <c r="H58" s="23"/>
      <c r="I58" s="2"/>
    </row>
    <row r="59" spans="1:9" ht="20.25">
      <c r="A59" s="17"/>
      <c r="B59" s="132" t="s">
        <v>33</v>
      </c>
      <c r="C59" s="119"/>
      <c r="D59" s="120"/>
      <c r="E59" s="121"/>
      <c r="F59" s="131">
        <f>E57/C12</f>
        <v>0</v>
      </c>
      <c r="G59" s="122"/>
      <c r="H59" s="23"/>
      <c r="I59" s="2"/>
    </row>
    <row r="60" spans="1:9" ht="15.75" thickBot="1">
      <c r="A60" s="18"/>
      <c r="B60" s="24"/>
      <c r="C60" s="24"/>
      <c r="D60" s="24"/>
      <c r="E60" s="25"/>
      <c r="F60" s="26"/>
      <c r="G60" s="57"/>
      <c r="H60" s="28"/>
      <c r="I60" s="2"/>
    </row>
    <row r="61" spans="1:9" ht="15.75" thickTop="1">
      <c r="A61" s="1"/>
      <c r="B61" s="138"/>
      <c r="C61" s="138"/>
      <c r="D61" s="31"/>
      <c r="E61" s="14"/>
      <c r="F61" s="5"/>
      <c r="G61" s="2"/>
      <c r="H61" s="2"/>
      <c r="I61" s="2"/>
    </row>
  </sheetData>
  <sheetProtection/>
  <mergeCells count="22">
    <mergeCell ref="A1:H1"/>
    <mergeCell ref="A2:H2"/>
    <mergeCell ref="A5:H5"/>
    <mergeCell ref="B13:G13"/>
    <mergeCell ref="B15:C15"/>
    <mergeCell ref="B25:E25"/>
    <mergeCell ref="B26:E26"/>
    <mergeCell ref="B27:E27"/>
    <mergeCell ref="B28:E28"/>
    <mergeCell ref="B29:E29"/>
    <mergeCell ref="B30:E30"/>
    <mergeCell ref="B31:E31"/>
    <mergeCell ref="B53:D53"/>
    <mergeCell ref="B54:D54"/>
    <mergeCell ref="B56:D56"/>
    <mergeCell ref="B57:D57"/>
    <mergeCell ref="B32:E32"/>
    <mergeCell ref="B33:E33"/>
    <mergeCell ref="A45:G45"/>
    <mergeCell ref="B48:D48"/>
    <mergeCell ref="B50:D50"/>
    <mergeCell ref="B51:D51"/>
  </mergeCells>
  <printOptions/>
  <pageMargins left="0.511811024" right="0.511811024" top="0.787401575" bottom="0.787401575" header="0.31496062" footer="0.31496062"/>
  <pageSetup horizontalDpi="600" verticalDpi="600" orientation="portrait" paperSize="9" scale="7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3.421875" style="0" customWidth="1"/>
    <col min="2" max="2" width="26.140625" style="3" customWidth="1"/>
    <col min="3" max="3" width="12.7109375" style="3" bestFit="1" customWidth="1"/>
    <col min="4" max="4" width="23.421875" style="3" customWidth="1"/>
    <col min="5" max="5" width="13.28125" style="3" customWidth="1"/>
    <col min="6" max="6" width="19.28125" style="3" customWidth="1"/>
    <col min="7" max="7" width="20.8515625" style="3" customWidth="1"/>
    <col min="8" max="8" width="2.00390625" style="3" customWidth="1"/>
    <col min="9" max="9" width="2.421875" style="3" customWidth="1"/>
  </cols>
  <sheetData>
    <row r="1" spans="1:8" ht="20.25">
      <c r="A1" s="200" t="s">
        <v>14</v>
      </c>
      <c r="B1" s="200"/>
      <c r="C1" s="200"/>
      <c r="D1" s="200"/>
      <c r="E1" s="200"/>
      <c r="F1" s="200"/>
      <c r="G1" s="200"/>
      <c r="H1" s="200"/>
    </row>
    <row r="2" spans="1:8" ht="6.75" customHeight="1">
      <c r="A2" s="201"/>
      <c r="B2" s="201"/>
      <c r="C2" s="201"/>
      <c r="D2" s="201"/>
      <c r="E2" s="201"/>
      <c r="F2" s="201"/>
      <c r="G2" s="201"/>
      <c r="H2" s="201"/>
    </row>
    <row r="3" ht="15.75" thickBot="1"/>
    <row r="4" spans="1:9" ht="15.75" thickTop="1">
      <c r="A4" s="16"/>
      <c r="B4" s="19"/>
      <c r="C4" s="19"/>
      <c r="D4" s="19"/>
      <c r="E4" s="19"/>
      <c r="F4" s="19"/>
      <c r="G4" s="19"/>
      <c r="H4" s="20"/>
      <c r="I4" s="2"/>
    </row>
    <row r="5" spans="1:9" ht="23.25">
      <c r="A5" s="202" t="s">
        <v>105</v>
      </c>
      <c r="B5" s="203"/>
      <c r="C5" s="203"/>
      <c r="D5" s="203"/>
      <c r="E5" s="203"/>
      <c r="F5" s="203"/>
      <c r="G5" s="203"/>
      <c r="H5" s="204"/>
      <c r="I5" s="2"/>
    </row>
    <row r="6" spans="1:9" ht="15.75">
      <c r="A6" s="48"/>
      <c r="B6" s="49"/>
      <c r="C6" s="49"/>
      <c r="D6" s="49"/>
      <c r="E6" s="49"/>
      <c r="F6" s="49"/>
      <c r="G6" s="49"/>
      <c r="H6" s="50"/>
      <c r="I6" s="2"/>
    </row>
    <row r="7" spans="1:9" ht="25.5">
      <c r="A7" s="51"/>
      <c r="B7" s="115" t="s">
        <v>0</v>
      </c>
      <c r="C7" s="117" t="s">
        <v>2</v>
      </c>
      <c r="D7" s="79" t="s">
        <v>17</v>
      </c>
      <c r="E7" s="69" t="s">
        <v>1</v>
      </c>
      <c r="F7" s="68"/>
      <c r="G7" s="68"/>
      <c r="H7" s="52"/>
      <c r="I7" s="5"/>
    </row>
    <row r="8" spans="1:9" ht="15">
      <c r="A8" s="51"/>
      <c r="B8" s="116"/>
      <c r="C8" s="136">
        <v>0</v>
      </c>
      <c r="D8" s="105" t="s">
        <v>107</v>
      </c>
      <c r="E8" s="104"/>
      <c r="F8" s="106"/>
      <c r="G8" s="107"/>
      <c r="H8" s="53"/>
      <c r="I8" s="6"/>
    </row>
    <row r="9" spans="1:9" ht="15">
      <c r="A9" s="51"/>
      <c r="B9" s="110" t="s">
        <v>16</v>
      </c>
      <c r="C9" s="118">
        <v>200</v>
      </c>
      <c r="D9" s="110"/>
      <c r="E9" s="108"/>
      <c r="F9" s="106"/>
      <c r="G9" s="107"/>
      <c r="H9" s="53"/>
      <c r="I9" s="6"/>
    </row>
    <row r="10" spans="1:9" ht="15">
      <c r="A10" s="51"/>
      <c r="B10" s="110" t="s">
        <v>15</v>
      </c>
      <c r="C10" s="118">
        <v>10</v>
      </c>
      <c r="D10" s="110"/>
      <c r="E10" s="108"/>
      <c r="F10" s="106"/>
      <c r="G10" s="107"/>
      <c r="H10" s="53"/>
      <c r="I10" s="6"/>
    </row>
    <row r="11" spans="1:9" ht="15">
      <c r="A11" s="51"/>
      <c r="B11" s="110" t="s">
        <v>31</v>
      </c>
      <c r="C11" s="118">
        <v>180</v>
      </c>
      <c r="D11" s="110"/>
      <c r="E11" s="108"/>
      <c r="F11" s="106"/>
      <c r="G11" s="107"/>
      <c r="H11" s="53"/>
      <c r="I11" s="6"/>
    </row>
    <row r="12" spans="1:9" ht="15.75" thickBot="1">
      <c r="A12" s="51"/>
      <c r="B12" s="110" t="s">
        <v>44</v>
      </c>
      <c r="C12" s="118">
        <v>36000</v>
      </c>
      <c r="D12" s="110"/>
      <c r="E12" s="109"/>
      <c r="F12" s="107"/>
      <c r="G12" s="107"/>
      <c r="H12" s="53"/>
      <c r="I12" s="6"/>
    </row>
    <row r="13" spans="1:9" ht="15.75" thickTop="1">
      <c r="A13" s="16"/>
      <c r="B13" s="229" t="s">
        <v>114</v>
      </c>
      <c r="C13" s="229"/>
      <c r="D13" s="229"/>
      <c r="E13" s="229"/>
      <c r="F13" s="229"/>
      <c r="G13" s="229"/>
      <c r="H13" s="37"/>
      <c r="I13" s="2"/>
    </row>
    <row r="14" spans="1:9" ht="15">
      <c r="A14" s="80"/>
      <c r="B14" s="87" t="s">
        <v>35</v>
      </c>
      <c r="C14" s="84"/>
      <c r="D14" s="84"/>
      <c r="E14" s="82"/>
      <c r="F14" s="130" t="s">
        <v>4</v>
      </c>
      <c r="G14" s="130" t="s">
        <v>26</v>
      </c>
      <c r="H14" s="63"/>
      <c r="I14" s="2"/>
    </row>
    <row r="15" spans="1:9" ht="15">
      <c r="A15" s="17"/>
      <c r="B15" s="206" t="s">
        <v>13</v>
      </c>
      <c r="C15" s="206"/>
      <c r="D15" s="102">
        <v>0</v>
      </c>
      <c r="E15" s="56"/>
      <c r="F15" s="56"/>
      <c r="G15" s="56"/>
      <c r="H15" s="63"/>
      <c r="I15" s="2"/>
    </row>
    <row r="16" spans="1:9" ht="15">
      <c r="A16" s="17"/>
      <c r="B16" s="5" t="s">
        <v>5</v>
      </c>
      <c r="C16" s="103">
        <f>D15*22/100</f>
        <v>0</v>
      </c>
      <c r="D16" s="9"/>
      <c r="E16" s="5"/>
      <c r="F16" s="5"/>
      <c r="G16" s="5"/>
      <c r="H16" s="63"/>
      <c r="I16" s="2"/>
    </row>
    <row r="17" spans="1:9" ht="15">
      <c r="A17" s="17"/>
      <c r="B17" s="5" t="s">
        <v>6</v>
      </c>
      <c r="C17" s="103">
        <f>D15*8/100</f>
        <v>0</v>
      </c>
      <c r="D17" s="9"/>
      <c r="E17" s="5"/>
      <c r="F17" s="5"/>
      <c r="G17" s="5"/>
      <c r="H17" s="63"/>
      <c r="I17" s="2"/>
    </row>
    <row r="18" spans="1:9" ht="15">
      <c r="A18" s="17"/>
      <c r="B18" s="5" t="s">
        <v>7</v>
      </c>
      <c r="C18" s="103">
        <f>(D15+C16+C17)/12</f>
        <v>0</v>
      </c>
      <c r="D18" s="9"/>
      <c r="E18" s="5"/>
      <c r="F18" s="5"/>
      <c r="G18" s="5"/>
      <c r="H18" s="63"/>
      <c r="I18" s="2"/>
    </row>
    <row r="19" spans="1:9" ht="15">
      <c r="A19" s="17"/>
      <c r="B19" s="5" t="s">
        <v>11</v>
      </c>
      <c r="C19" s="103">
        <f>C18/3</f>
        <v>0</v>
      </c>
      <c r="D19" s="9"/>
      <c r="E19" s="64"/>
      <c r="F19" s="65"/>
      <c r="G19" s="5"/>
      <c r="H19" s="63"/>
      <c r="I19" s="2"/>
    </row>
    <row r="20" spans="1:9" ht="15">
      <c r="A20" s="17"/>
      <c r="B20" s="5" t="s">
        <v>18</v>
      </c>
      <c r="C20" s="15">
        <v>0</v>
      </c>
      <c r="D20" s="5"/>
      <c r="E20" s="62"/>
      <c r="F20" s="5"/>
      <c r="G20" s="5"/>
      <c r="H20" s="63"/>
      <c r="I20" s="2"/>
    </row>
    <row r="21" spans="1:9" ht="15">
      <c r="A21" s="17"/>
      <c r="B21" s="5" t="s">
        <v>8</v>
      </c>
      <c r="C21" s="9">
        <f>+D15/12</f>
        <v>0</v>
      </c>
      <c r="D21" s="5"/>
      <c r="E21" s="62"/>
      <c r="F21" s="5"/>
      <c r="G21" s="5"/>
      <c r="H21" s="63"/>
      <c r="I21" s="2"/>
    </row>
    <row r="22" spans="1:9" ht="15.75" thickBot="1">
      <c r="A22" s="17"/>
      <c r="B22" s="3" t="s">
        <v>52</v>
      </c>
      <c r="C22" s="127">
        <f>C21*22/100</f>
        <v>0</v>
      </c>
      <c r="D22" s="66">
        <f>SUM(C16:C22)</f>
        <v>0</v>
      </c>
      <c r="E22" s="66"/>
      <c r="F22" s="67">
        <f>G22*12</f>
        <v>0</v>
      </c>
      <c r="G22" s="67">
        <f>D15+D22</f>
        <v>0</v>
      </c>
      <c r="H22" s="63"/>
      <c r="I22" s="2"/>
    </row>
    <row r="23" spans="1:9" ht="15.75" thickTop="1">
      <c r="A23" s="16"/>
      <c r="B23" s="31"/>
      <c r="C23" s="31"/>
      <c r="D23" s="31"/>
      <c r="E23" s="32"/>
      <c r="F23" s="38"/>
      <c r="G23" s="19"/>
      <c r="H23" s="20"/>
      <c r="I23" s="6"/>
    </row>
    <row r="24" spans="1:9" ht="15">
      <c r="A24" s="80"/>
      <c r="B24" s="84" t="s">
        <v>37</v>
      </c>
      <c r="C24" s="85"/>
      <c r="D24" s="85"/>
      <c r="E24" s="86"/>
      <c r="F24" s="111" t="s">
        <v>34</v>
      </c>
      <c r="G24" s="112" t="s">
        <v>26</v>
      </c>
      <c r="H24" s="23"/>
      <c r="I24" s="6"/>
    </row>
    <row r="25" spans="1:9" ht="15">
      <c r="A25" s="17"/>
      <c r="B25" s="208" t="s">
        <v>19</v>
      </c>
      <c r="C25" s="208"/>
      <c r="D25" s="208"/>
      <c r="E25" s="208"/>
      <c r="F25" s="100">
        <v>0</v>
      </c>
      <c r="G25" s="10"/>
      <c r="H25" s="23"/>
      <c r="I25" s="6"/>
    </row>
    <row r="26" spans="1:9" ht="15">
      <c r="A26" s="17"/>
      <c r="B26" s="208" t="s">
        <v>20</v>
      </c>
      <c r="C26" s="208"/>
      <c r="D26" s="208"/>
      <c r="E26" s="208"/>
      <c r="F26" s="100">
        <v>0</v>
      </c>
      <c r="G26" s="10"/>
      <c r="H26" s="23"/>
      <c r="I26" s="6"/>
    </row>
    <row r="27" spans="1:9" ht="15">
      <c r="A27" s="17"/>
      <c r="B27" s="208" t="s">
        <v>21</v>
      </c>
      <c r="C27" s="208"/>
      <c r="D27" s="208"/>
      <c r="E27" s="208"/>
      <c r="F27" s="100">
        <v>0</v>
      </c>
      <c r="G27" s="10"/>
      <c r="H27" s="23"/>
      <c r="I27" s="6"/>
    </row>
    <row r="28" spans="1:9" ht="15">
      <c r="A28" s="17"/>
      <c r="B28" s="208" t="s">
        <v>22</v>
      </c>
      <c r="C28" s="208"/>
      <c r="D28" s="208"/>
      <c r="E28" s="208"/>
      <c r="F28" s="100">
        <v>0</v>
      </c>
      <c r="G28" s="10"/>
      <c r="H28" s="23"/>
      <c r="I28" s="6"/>
    </row>
    <row r="29" spans="1:9" ht="15">
      <c r="A29" s="17"/>
      <c r="B29" s="208" t="s">
        <v>23</v>
      </c>
      <c r="C29" s="208"/>
      <c r="D29" s="208"/>
      <c r="E29" s="208"/>
      <c r="F29" s="100">
        <v>0</v>
      </c>
      <c r="G29" s="10"/>
      <c r="H29" s="23"/>
      <c r="I29" s="6"/>
    </row>
    <row r="30" spans="1:9" ht="15">
      <c r="A30" s="17"/>
      <c r="B30" s="208" t="s">
        <v>24</v>
      </c>
      <c r="C30" s="208"/>
      <c r="D30" s="208"/>
      <c r="E30" s="208"/>
      <c r="F30" s="100">
        <v>0</v>
      </c>
      <c r="G30" s="10"/>
      <c r="H30" s="23"/>
      <c r="I30" s="6"/>
    </row>
    <row r="31" spans="1:9" ht="15">
      <c r="A31" s="17"/>
      <c r="B31" s="208" t="s">
        <v>40</v>
      </c>
      <c r="C31" s="208"/>
      <c r="D31" s="208"/>
      <c r="E31" s="208"/>
      <c r="F31" s="100">
        <v>0</v>
      </c>
      <c r="G31" s="10"/>
      <c r="H31" s="23"/>
      <c r="I31" s="6"/>
    </row>
    <row r="32" spans="1:9" ht="15">
      <c r="A32" s="17"/>
      <c r="B32" s="211" t="s">
        <v>25</v>
      </c>
      <c r="C32" s="211"/>
      <c r="D32" s="211"/>
      <c r="E32" s="211"/>
      <c r="F32" s="101">
        <v>0</v>
      </c>
      <c r="G32" s="13"/>
      <c r="H32" s="23"/>
      <c r="I32" s="6"/>
    </row>
    <row r="33" spans="1:9" ht="15.75" thickBot="1">
      <c r="A33" s="17"/>
      <c r="B33" s="222" t="s">
        <v>12</v>
      </c>
      <c r="C33" s="222"/>
      <c r="D33" s="222"/>
      <c r="E33" s="222"/>
      <c r="F33" s="128">
        <f>SUM(F25:F32)</f>
        <v>0</v>
      </c>
      <c r="G33" s="129">
        <f>F33/12</f>
        <v>0</v>
      </c>
      <c r="H33" s="23"/>
      <c r="I33" s="6"/>
    </row>
    <row r="34" spans="1:9" ht="15.75" thickTop="1">
      <c r="A34" s="16"/>
      <c r="B34" s="19"/>
      <c r="C34" s="19"/>
      <c r="D34" s="19"/>
      <c r="E34" s="34"/>
      <c r="F34" s="35"/>
      <c r="G34" s="19"/>
      <c r="H34" s="20"/>
      <c r="I34" s="6"/>
    </row>
    <row r="35" spans="1:9" ht="15">
      <c r="A35" s="80"/>
      <c r="B35" s="81" t="s">
        <v>50</v>
      </c>
      <c r="C35" s="82"/>
      <c r="D35" s="82"/>
      <c r="E35" s="83"/>
      <c r="F35" s="88" t="s">
        <v>46</v>
      </c>
      <c r="G35" s="88" t="s">
        <v>26</v>
      </c>
      <c r="H35" s="23"/>
      <c r="I35" s="6"/>
    </row>
    <row r="36" spans="1:9" ht="15">
      <c r="A36" s="17"/>
      <c r="B36" s="42"/>
      <c r="C36" s="10"/>
      <c r="D36" s="43" t="s">
        <v>28</v>
      </c>
      <c r="E36" s="44" t="s">
        <v>29</v>
      </c>
      <c r="F36" s="43" t="s">
        <v>30</v>
      </c>
      <c r="G36" s="77"/>
      <c r="H36" s="23"/>
      <c r="I36" s="6"/>
    </row>
    <row r="37" spans="1:9" ht="15">
      <c r="A37" s="17"/>
      <c r="B37" s="78" t="s">
        <v>27</v>
      </c>
      <c r="C37" s="54"/>
      <c r="D37" s="89">
        <v>9</v>
      </c>
      <c r="E37" s="135">
        <v>0</v>
      </c>
      <c r="F37" s="97">
        <f>(C12*E37)/D37</f>
        <v>0</v>
      </c>
      <c r="G37" s="99">
        <f>F37/C10</f>
        <v>0</v>
      </c>
      <c r="H37" s="23"/>
      <c r="I37" s="6"/>
    </row>
    <row r="38" spans="1:9" ht="15">
      <c r="A38" s="17"/>
      <c r="B38" s="93"/>
      <c r="C38" s="93"/>
      <c r="D38" s="93"/>
      <c r="E38" s="94"/>
      <c r="F38" s="95"/>
      <c r="G38" s="76"/>
      <c r="H38" s="21"/>
      <c r="I38" s="6"/>
    </row>
    <row r="39" spans="1:9" ht="15">
      <c r="A39" s="80"/>
      <c r="B39" s="81" t="s">
        <v>51</v>
      </c>
      <c r="C39" s="82"/>
      <c r="D39" s="82"/>
      <c r="E39" s="83"/>
      <c r="F39" s="88" t="s">
        <v>46</v>
      </c>
      <c r="G39" s="88" t="s">
        <v>26</v>
      </c>
      <c r="H39" s="23"/>
      <c r="I39" s="6"/>
    </row>
    <row r="40" spans="1:9" ht="15">
      <c r="A40" s="17"/>
      <c r="B40" s="78" t="s">
        <v>41</v>
      </c>
      <c r="C40" s="91">
        <v>25</v>
      </c>
      <c r="D40" s="54" t="s">
        <v>48</v>
      </c>
      <c r="E40" s="55"/>
      <c r="F40" s="97">
        <f>F37*C40/100</f>
        <v>0</v>
      </c>
      <c r="G40" s="97">
        <f>F40/10</f>
        <v>0</v>
      </c>
      <c r="H40" s="23"/>
      <c r="I40" s="6"/>
    </row>
    <row r="41" spans="1:9" ht="15">
      <c r="A41" s="17"/>
      <c r="B41" s="41" t="s">
        <v>42</v>
      </c>
      <c r="C41" s="92">
        <v>50</v>
      </c>
      <c r="D41" s="10" t="s">
        <v>48</v>
      </c>
      <c r="E41" s="12"/>
      <c r="F41" s="97">
        <f>F40*C41/100</f>
        <v>0</v>
      </c>
      <c r="G41" s="97">
        <f>F41/10</f>
        <v>0</v>
      </c>
      <c r="H41" s="23"/>
      <c r="I41" s="6"/>
    </row>
    <row r="42" spans="1:9" ht="15">
      <c r="A42" s="17"/>
      <c r="B42" s="41" t="s">
        <v>43</v>
      </c>
      <c r="C42" s="92">
        <v>25</v>
      </c>
      <c r="D42" s="10" t="s">
        <v>48</v>
      </c>
      <c r="E42" s="12"/>
      <c r="F42" s="98">
        <f>F41*C42/100</f>
        <v>0</v>
      </c>
      <c r="G42" s="98">
        <f>F42/10</f>
        <v>0</v>
      </c>
      <c r="H42" s="23"/>
      <c r="I42" s="6"/>
    </row>
    <row r="43" spans="1:9" ht="15.75" thickBot="1">
      <c r="A43" s="17"/>
      <c r="B43" s="39"/>
      <c r="C43" s="2"/>
      <c r="D43" s="2"/>
      <c r="E43" s="114" t="s">
        <v>12</v>
      </c>
      <c r="F43" s="113">
        <f>SUM(F40:F42)</f>
        <v>0</v>
      </c>
      <c r="G43" s="98">
        <f>SUM(G40:G42)</f>
        <v>0</v>
      </c>
      <c r="H43" s="23"/>
      <c r="I43" s="6"/>
    </row>
    <row r="44" spans="1:9" ht="15.75" thickTop="1">
      <c r="A44" s="60"/>
      <c r="B44" s="19"/>
      <c r="C44" s="19"/>
      <c r="D44" s="19"/>
      <c r="E44" s="29"/>
      <c r="F44" s="19"/>
      <c r="G44" s="58"/>
      <c r="H44" s="59"/>
      <c r="I44" s="6"/>
    </row>
    <row r="45" spans="1:9" ht="21">
      <c r="A45" s="223" t="s">
        <v>53</v>
      </c>
      <c r="B45" s="223"/>
      <c r="C45" s="223"/>
      <c r="D45" s="223"/>
      <c r="E45" s="223"/>
      <c r="F45" s="223"/>
      <c r="G45" s="223"/>
      <c r="H45" s="8"/>
      <c r="I45" s="6"/>
    </row>
    <row r="46" spans="1:9" ht="15.75" thickBot="1">
      <c r="A46" s="61"/>
      <c r="B46" s="27"/>
      <c r="C46" s="27"/>
      <c r="D46" s="27"/>
      <c r="E46" s="30"/>
      <c r="F46" s="27"/>
      <c r="G46" s="33"/>
      <c r="H46" s="36"/>
      <c r="I46" s="6"/>
    </row>
    <row r="47" spans="1:9" ht="15.75" thickTop="1">
      <c r="A47" s="17"/>
      <c r="B47" s="7"/>
      <c r="C47" s="2"/>
      <c r="D47" s="2"/>
      <c r="E47" s="6"/>
      <c r="F47" s="22"/>
      <c r="G47" s="6"/>
      <c r="H47" s="21"/>
      <c r="I47" s="6"/>
    </row>
    <row r="48" spans="1:9" ht="15">
      <c r="A48" s="17"/>
      <c r="B48" s="220" t="s">
        <v>3</v>
      </c>
      <c r="C48" s="220"/>
      <c r="D48" s="220"/>
      <c r="E48" s="123" t="s">
        <v>4</v>
      </c>
      <c r="F48" s="124" t="s">
        <v>26</v>
      </c>
      <c r="G48" s="72"/>
      <c r="H48" s="23"/>
      <c r="I48" s="2"/>
    </row>
    <row r="49" spans="1:9" ht="15">
      <c r="A49" s="17"/>
      <c r="B49" s="192" t="s">
        <v>45</v>
      </c>
      <c r="C49" s="96">
        <v>0.25</v>
      </c>
      <c r="D49" s="192"/>
      <c r="E49" s="6">
        <f>C8*C49</f>
        <v>0</v>
      </c>
      <c r="F49" s="8">
        <f>E49/C10</f>
        <v>0</v>
      </c>
      <c r="G49" s="73" t="e">
        <f>F49/F57</f>
        <v>#DIV/0!</v>
      </c>
      <c r="H49" s="23"/>
      <c r="I49" s="2"/>
    </row>
    <row r="50" spans="1:9" ht="15">
      <c r="A50" s="17"/>
      <c r="B50" s="226" t="s">
        <v>36</v>
      </c>
      <c r="C50" s="226"/>
      <c r="D50" s="226"/>
      <c r="E50" s="11">
        <f>F22</f>
        <v>0</v>
      </c>
      <c r="F50" s="8">
        <f>E50/12</f>
        <v>0</v>
      </c>
      <c r="G50" s="74" t="e">
        <f>F50/F57</f>
        <v>#DIV/0!</v>
      </c>
      <c r="H50" s="23"/>
      <c r="I50" s="2"/>
    </row>
    <row r="51" spans="1:9" ht="15">
      <c r="A51" s="17"/>
      <c r="B51" s="226" t="s">
        <v>38</v>
      </c>
      <c r="C51" s="226"/>
      <c r="D51" s="226"/>
      <c r="E51" s="4">
        <f>F33</f>
        <v>0</v>
      </c>
      <c r="F51" s="8">
        <f>E51/C10</f>
        <v>0</v>
      </c>
      <c r="G51" s="74" t="e">
        <f>F51/F57</f>
        <v>#DIV/0!</v>
      </c>
      <c r="H51" s="23"/>
      <c r="I51" s="2"/>
    </row>
    <row r="52" spans="1:9" ht="15">
      <c r="A52" s="17"/>
      <c r="B52" s="39" t="s">
        <v>39</v>
      </c>
      <c r="C52" s="39"/>
      <c r="D52" s="40"/>
      <c r="E52" s="6">
        <f>F37</f>
        <v>0</v>
      </c>
      <c r="F52" s="8">
        <f>E52/C10</f>
        <v>0</v>
      </c>
      <c r="G52" s="74" t="e">
        <f>F52/F57</f>
        <v>#DIV/0!</v>
      </c>
      <c r="H52" s="23"/>
      <c r="I52" s="2"/>
    </row>
    <row r="53" spans="1:9" ht="15">
      <c r="A53" s="17"/>
      <c r="B53" s="226" t="s">
        <v>47</v>
      </c>
      <c r="C53" s="226"/>
      <c r="D53" s="226"/>
      <c r="E53" s="9">
        <f>F43</f>
        <v>0</v>
      </c>
      <c r="F53" s="8">
        <f>E53/C10</f>
        <v>0</v>
      </c>
      <c r="G53" s="74" t="e">
        <f>F53/F57</f>
        <v>#DIV/0!</v>
      </c>
      <c r="H53" s="23"/>
      <c r="I53" s="2"/>
    </row>
    <row r="54" spans="1:9" ht="15">
      <c r="A54" s="17"/>
      <c r="B54" s="214" t="s">
        <v>9</v>
      </c>
      <c r="C54" s="214"/>
      <c r="D54" s="214"/>
      <c r="E54" s="46">
        <f>SUM(E49:E53)</f>
        <v>0</v>
      </c>
      <c r="F54" s="47">
        <f>SUM(F49:F53)</f>
        <v>0</v>
      </c>
      <c r="G54" s="73"/>
      <c r="H54" s="23"/>
      <c r="I54" s="2"/>
    </row>
    <row r="55" spans="1:9" ht="15">
      <c r="A55" s="17"/>
      <c r="B55" s="45" t="s">
        <v>32</v>
      </c>
      <c r="C55" s="90">
        <v>0.06</v>
      </c>
      <c r="D55" s="45"/>
      <c r="E55" s="4">
        <f>E54*C55</f>
        <v>0</v>
      </c>
      <c r="F55" s="4">
        <f>F54*C55</f>
        <v>0</v>
      </c>
      <c r="G55" s="73" t="e">
        <f>F55/F57</f>
        <v>#DIV/0!</v>
      </c>
      <c r="H55" s="23"/>
      <c r="I55" s="2"/>
    </row>
    <row r="56" spans="1:9" ht="15">
      <c r="A56" s="17"/>
      <c r="B56" s="228"/>
      <c r="C56" s="228"/>
      <c r="D56" s="228"/>
      <c r="E56" s="4"/>
      <c r="F56" s="4"/>
      <c r="G56" s="74"/>
      <c r="H56" s="23"/>
      <c r="I56" s="2"/>
    </row>
    <row r="57" spans="1:9" ht="15">
      <c r="A57" s="17"/>
      <c r="B57" s="220" t="s">
        <v>10</v>
      </c>
      <c r="C57" s="220"/>
      <c r="D57" s="220"/>
      <c r="E57" s="125">
        <f>SUM(E54:E56)</f>
        <v>0</v>
      </c>
      <c r="F57" s="126">
        <f>SUM(F54:F56)</f>
        <v>0</v>
      </c>
      <c r="G57" s="75" t="e">
        <f>SUM(G49:G56)</f>
        <v>#DIV/0!</v>
      </c>
      <c r="H57" s="23"/>
      <c r="I57" s="2"/>
    </row>
    <row r="58" spans="1:9" ht="15">
      <c r="A58" s="17"/>
      <c r="B58" s="70"/>
      <c r="C58" s="70"/>
      <c r="D58" s="70"/>
      <c r="E58" s="71"/>
      <c r="F58" s="5"/>
      <c r="G58" s="72"/>
      <c r="H58" s="23"/>
      <c r="I58" s="2"/>
    </row>
    <row r="59" spans="1:9" ht="20.25">
      <c r="A59" s="17"/>
      <c r="B59" s="132" t="s">
        <v>33</v>
      </c>
      <c r="C59" s="119"/>
      <c r="D59" s="120"/>
      <c r="E59" s="121"/>
      <c r="F59" s="131">
        <f>E57/C12</f>
        <v>0</v>
      </c>
      <c r="G59" s="122"/>
      <c r="H59" s="23"/>
      <c r="I59" s="2"/>
    </row>
    <row r="60" spans="1:9" ht="15.75" thickBot="1">
      <c r="A60" s="18"/>
      <c r="B60" s="24"/>
      <c r="C60" s="24"/>
      <c r="D60" s="24"/>
      <c r="E60" s="25"/>
      <c r="F60" s="26"/>
      <c r="G60" s="57"/>
      <c r="H60" s="28"/>
      <c r="I60" s="2"/>
    </row>
    <row r="61" spans="1:9" ht="15.75" thickTop="1">
      <c r="A61" s="1"/>
      <c r="B61" s="193"/>
      <c r="C61" s="193"/>
      <c r="D61" s="31"/>
      <c r="E61" s="14"/>
      <c r="F61" s="5"/>
      <c r="G61" s="2"/>
      <c r="H61" s="2"/>
      <c r="I61" s="2"/>
    </row>
  </sheetData>
  <sheetProtection/>
  <mergeCells count="22">
    <mergeCell ref="B53:D53"/>
    <mergeCell ref="B54:D54"/>
    <mergeCell ref="B56:D56"/>
    <mergeCell ref="B57:D57"/>
    <mergeCell ref="B32:E32"/>
    <mergeCell ref="B33:E33"/>
    <mergeCell ref="A45:G45"/>
    <mergeCell ref="B48:D48"/>
    <mergeCell ref="B50:D50"/>
    <mergeCell ref="B51:D51"/>
    <mergeCell ref="B26:E26"/>
    <mergeCell ref="B27:E27"/>
    <mergeCell ref="B28:E28"/>
    <mergeCell ref="B29:E29"/>
    <mergeCell ref="B30:E30"/>
    <mergeCell ref="B31:E31"/>
    <mergeCell ref="A1:H1"/>
    <mergeCell ref="A2:H2"/>
    <mergeCell ref="A5:H5"/>
    <mergeCell ref="B13:G13"/>
    <mergeCell ref="B15:C15"/>
    <mergeCell ref="B25:E25"/>
  </mergeCells>
  <printOptions/>
  <pageMargins left="0.511811024" right="0.511811024" top="0.787401575" bottom="0.787401575" header="0.31496062" footer="0.31496062"/>
  <pageSetup horizontalDpi="600" verticalDpi="600" orientation="portrait" paperSize="9" scale="75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3.421875" style="0" customWidth="1"/>
    <col min="2" max="2" width="26.140625" style="3" customWidth="1"/>
    <col min="3" max="3" width="12.7109375" style="3" bestFit="1" customWidth="1"/>
    <col min="4" max="4" width="23.421875" style="3" customWidth="1"/>
    <col min="5" max="5" width="13.28125" style="3" customWidth="1"/>
    <col min="6" max="6" width="19.28125" style="3" customWidth="1"/>
    <col min="7" max="7" width="20.8515625" style="3" customWidth="1"/>
    <col min="8" max="8" width="2.00390625" style="3" customWidth="1"/>
    <col min="9" max="9" width="2.421875" style="3" customWidth="1"/>
  </cols>
  <sheetData>
    <row r="1" spans="1:8" ht="20.25">
      <c r="A1" s="200" t="s">
        <v>14</v>
      </c>
      <c r="B1" s="200"/>
      <c r="C1" s="200"/>
      <c r="D1" s="200"/>
      <c r="E1" s="200"/>
      <c r="F1" s="200"/>
      <c r="G1" s="200"/>
      <c r="H1" s="200"/>
    </row>
    <row r="2" spans="1:8" ht="6.75" customHeight="1">
      <c r="A2" s="201"/>
      <c r="B2" s="201"/>
      <c r="C2" s="201"/>
      <c r="D2" s="201"/>
      <c r="E2" s="201"/>
      <c r="F2" s="201"/>
      <c r="G2" s="201"/>
      <c r="H2" s="201"/>
    </row>
    <row r="3" ht="15.75" thickBot="1"/>
    <row r="4" spans="1:9" ht="15.75" thickTop="1">
      <c r="A4" s="16"/>
      <c r="B4" s="19"/>
      <c r="C4" s="19"/>
      <c r="D4" s="19"/>
      <c r="E4" s="19"/>
      <c r="F4" s="19"/>
      <c r="G4" s="19"/>
      <c r="H4" s="20"/>
      <c r="I4" s="2"/>
    </row>
    <row r="5" spans="1:9" ht="23.25">
      <c r="A5" s="202" t="s">
        <v>73</v>
      </c>
      <c r="B5" s="203"/>
      <c r="C5" s="203"/>
      <c r="D5" s="203"/>
      <c r="E5" s="203"/>
      <c r="F5" s="203"/>
      <c r="G5" s="203"/>
      <c r="H5" s="204"/>
      <c r="I5" s="2"/>
    </row>
    <row r="6" spans="1:9" ht="15.75">
      <c r="A6" s="48"/>
      <c r="B6" s="49"/>
      <c r="C6" s="49"/>
      <c r="D6" s="49"/>
      <c r="E6" s="49"/>
      <c r="F6" s="49"/>
      <c r="G6" s="49"/>
      <c r="H6" s="50"/>
      <c r="I6" s="2"/>
    </row>
    <row r="7" spans="1:9" ht="25.5">
      <c r="A7" s="51"/>
      <c r="B7" s="115" t="s">
        <v>0</v>
      </c>
      <c r="C7" s="117" t="s">
        <v>2</v>
      </c>
      <c r="D7" s="79" t="s">
        <v>17</v>
      </c>
      <c r="E7" s="69" t="s">
        <v>1</v>
      </c>
      <c r="F7" s="68"/>
      <c r="G7" s="68"/>
      <c r="H7" s="52"/>
      <c r="I7" s="5"/>
    </row>
    <row r="8" spans="1:9" ht="15">
      <c r="A8" s="51"/>
      <c r="B8" s="116"/>
      <c r="C8" s="136">
        <v>0</v>
      </c>
      <c r="D8" s="105" t="s">
        <v>74</v>
      </c>
      <c r="E8" s="104"/>
      <c r="F8" s="106"/>
      <c r="G8" s="107"/>
      <c r="H8" s="53"/>
      <c r="I8" s="6"/>
    </row>
    <row r="9" spans="1:9" ht="15">
      <c r="A9" s="51"/>
      <c r="B9" s="110" t="s">
        <v>16</v>
      </c>
      <c r="C9" s="118">
        <v>200</v>
      </c>
      <c r="D9" s="110"/>
      <c r="E9" s="108"/>
      <c r="F9" s="106"/>
      <c r="G9" s="107"/>
      <c r="H9" s="53"/>
      <c r="I9" s="6"/>
    </row>
    <row r="10" spans="1:9" ht="15">
      <c r="A10" s="51"/>
      <c r="B10" s="110" t="s">
        <v>15</v>
      </c>
      <c r="C10" s="118">
        <v>10</v>
      </c>
      <c r="D10" s="110"/>
      <c r="E10" s="108"/>
      <c r="F10" s="106"/>
      <c r="G10" s="107"/>
      <c r="H10" s="53"/>
      <c r="I10" s="6"/>
    </row>
    <row r="11" spans="1:9" ht="15">
      <c r="A11" s="51"/>
      <c r="B11" s="110" t="s">
        <v>31</v>
      </c>
      <c r="C11" s="118">
        <v>180</v>
      </c>
      <c r="D11" s="110"/>
      <c r="E11" s="108"/>
      <c r="F11" s="106"/>
      <c r="G11" s="107"/>
      <c r="H11" s="53"/>
      <c r="I11" s="6"/>
    </row>
    <row r="12" spans="1:9" ht="15.75" thickBot="1">
      <c r="A12" s="51"/>
      <c r="B12" s="110" t="s">
        <v>44</v>
      </c>
      <c r="C12" s="118">
        <v>36000</v>
      </c>
      <c r="D12" s="110"/>
      <c r="E12" s="109"/>
      <c r="F12" s="107"/>
      <c r="G12" s="107"/>
      <c r="H12" s="53"/>
      <c r="I12" s="6"/>
    </row>
    <row r="13" spans="1:9" ht="15.75" thickTop="1">
      <c r="A13" s="16"/>
      <c r="B13" s="229" t="s">
        <v>114</v>
      </c>
      <c r="C13" s="229"/>
      <c r="D13" s="229"/>
      <c r="E13" s="229"/>
      <c r="F13" s="229"/>
      <c r="G13" s="229"/>
      <c r="H13" s="37"/>
      <c r="I13" s="2"/>
    </row>
    <row r="14" spans="1:9" ht="15">
      <c r="A14" s="80"/>
      <c r="B14" s="87" t="s">
        <v>35</v>
      </c>
      <c r="C14" s="84"/>
      <c r="D14" s="84"/>
      <c r="E14" s="82"/>
      <c r="F14" s="130" t="s">
        <v>4</v>
      </c>
      <c r="G14" s="130" t="s">
        <v>26</v>
      </c>
      <c r="H14" s="63"/>
      <c r="I14" s="2"/>
    </row>
    <row r="15" spans="1:9" ht="15">
      <c r="A15" s="17"/>
      <c r="B15" s="206" t="s">
        <v>13</v>
      </c>
      <c r="C15" s="206"/>
      <c r="D15" s="102">
        <v>0</v>
      </c>
      <c r="E15" s="56"/>
      <c r="F15" s="56"/>
      <c r="G15" s="56"/>
      <c r="H15" s="63"/>
      <c r="I15" s="2"/>
    </row>
    <row r="16" spans="1:9" ht="15">
      <c r="A16" s="17"/>
      <c r="B16" s="5" t="s">
        <v>5</v>
      </c>
      <c r="C16" s="103">
        <f>D15*22/100</f>
        <v>0</v>
      </c>
      <c r="D16" s="9"/>
      <c r="E16" s="5"/>
      <c r="F16" s="5"/>
      <c r="G16" s="5"/>
      <c r="H16" s="63"/>
      <c r="I16" s="2"/>
    </row>
    <row r="17" spans="1:9" ht="15">
      <c r="A17" s="17"/>
      <c r="B17" s="5" t="s">
        <v>6</v>
      </c>
      <c r="C17" s="103">
        <f>D15*8/100</f>
        <v>0</v>
      </c>
      <c r="D17" s="9"/>
      <c r="E17" s="5"/>
      <c r="F17" s="5"/>
      <c r="G17" s="5"/>
      <c r="H17" s="63"/>
      <c r="I17" s="2"/>
    </row>
    <row r="18" spans="1:9" ht="15">
      <c r="A18" s="17"/>
      <c r="B18" s="5" t="s">
        <v>7</v>
      </c>
      <c r="C18" s="103">
        <f>(D15+C16+C17)/12</f>
        <v>0</v>
      </c>
      <c r="D18" s="9"/>
      <c r="E18" s="5"/>
      <c r="F18" s="5"/>
      <c r="G18" s="5"/>
      <c r="H18" s="63"/>
      <c r="I18" s="2"/>
    </row>
    <row r="19" spans="1:9" ht="15">
      <c r="A19" s="17"/>
      <c r="B19" s="5" t="s">
        <v>11</v>
      </c>
      <c r="C19" s="103">
        <f>C18/3</f>
        <v>0</v>
      </c>
      <c r="D19" s="9"/>
      <c r="E19" s="64"/>
      <c r="F19" s="65"/>
      <c r="G19" s="5"/>
      <c r="H19" s="63"/>
      <c r="I19" s="2"/>
    </row>
    <row r="20" spans="1:9" ht="15">
      <c r="A20" s="17"/>
      <c r="B20" s="5" t="s">
        <v>18</v>
      </c>
      <c r="C20" s="15">
        <v>0</v>
      </c>
      <c r="D20" s="5"/>
      <c r="E20" s="62"/>
      <c r="F20" s="5"/>
      <c r="G20" s="5"/>
      <c r="H20" s="63"/>
      <c r="I20" s="2"/>
    </row>
    <row r="21" spans="1:9" ht="15">
      <c r="A21" s="17"/>
      <c r="B21" s="5" t="s">
        <v>8</v>
      </c>
      <c r="C21" s="9">
        <f>+D15/12</f>
        <v>0</v>
      </c>
      <c r="D21" s="5"/>
      <c r="E21" s="62"/>
      <c r="F21" s="5"/>
      <c r="G21" s="5"/>
      <c r="H21" s="63"/>
      <c r="I21" s="2"/>
    </row>
    <row r="22" spans="1:9" ht="15.75" thickBot="1">
      <c r="A22" s="17"/>
      <c r="B22" s="3" t="s">
        <v>52</v>
      </c>
      <c r="C22" s="127">
        <f>C21*22/100</f>
        <v>0</v>
      </c>
      <c r="D22" s="66">
        <f>SUM(C16:C22)</f>
        <v>0</v>
      </c>
      <c r="E22" s="66"/>
      <c r="F22" s="67">
        <f>G22*12</f>
        <v>0</v>
      </c>
      <c r="G22" s="67">
        <f>D15+D22</f>
        <v>0</v>
      </c>
      <c r="H22" s="63"/>
      <c r="I22" s="2"/>
    </row>
    <row r="23" spans="1:9" ht="15.75" thickTop="1">
      <c r="A23" s="16"/>
      <c r="B23" s="31"/>
      <c r="C23" s="31"/>
      <c r="D23" s="31"/>
      <c r="E23" s="32"/>
      <c r="F23" s="38"/>
      <c r="G23" s="19"/>
      <c r="H23" s="20"/>
      <c r="I23" s="6"/>
    </row>
    <row r="24" spans="1:9" ht="15">
      <c r="A24" s="80"/>
      <c r="B24" s="84" t="s">
        <v>37</v>
      </c>
      <c r="C24" s="85"/>
      <c r="D24" s="85"/>
      <c r="E24" s="86"/>
      <c r="F24" s="111" t="s">
        <v>34</v>
      </c>
      <c r="G24" s="112" t="s">
        <v>26</v>
      </c>
      <c r="H24" s="23"/>
      <c r="I24" s="6"/>
    </row>
    <row r="25" spans="1:9" ht="15">
      <c r="A25" s="17"/>
      <c r="B25" s="208" t="s">
        <v>19</v>
      </c>
      <c r="C25" s="208"/>
      <c r="D25" s="208"/>
      <c r="E25" s="208"/>
      <c r="F25" s="100">
        <v>0</v>
      </c>
      <c r="G25" s="10"/>
      <c r="H25" s="23"/>
      <c r="I25" s="6"/>
    </row>
    <row r="26" spans="1:9" ht="15">
      <c r="A26" s="17"/>
      <c r="B26" s="208" t="s">
        <v>20</v>
      </c>
      <c r="C26" s="208"/>
      <c r="D26" s="208"/>
      <c r="E26" s="208"/>
      <c r="F26" s="100">
        <v>0</v>
      </c>
      <c r="G26" s="10"/>
      <c r="H26" s="23"/>
      <c r="I26" s="6"/>
    </row>
    <row r="27" spans="1:9" ht="15">
      <c r="A27" s="17"/>
      <c r="B27" s="208" t="s">
        <v>21</v>
      </c>
      <c r="C27" s="208"/>
      <c r="D27" s="208"/>
      <c r="E27" s="208"/>
      <c r="F27" s="100">
        <v>0</v>
      </c>
      <c r="G27" s="10"/>
      <c r="H27" s="23"/>
      <c r="I27" s="6"/>
    </row>
    <row r="28" spans="1:9" ht="15">
      <c r="A28" s="17"/>
      <c r="B28" s="208" t="s">
        <v>22</v>
      </c>
      <c r="C28" s="208"/>
      <c r="D28" s="208"/>
      <c r="E28" s="208"/>
      <c r="F28" s="100">
        <v>0</v>
      </c>
      <c r="G28" s="10"/>
      <c r="H28" s="23"/>
      <c r="I28" s="6"/>
    </row>
    <row r="29" spans="1:9" ht="15">
      <c r="A29" s="17"/>
      <c r="B29" s="208" t="s">
        <v>23</v>
      </c>
      <c r="C29" s="208"/>
      <c r="D29" s="208"/>
      <c r="E29" s="208"/>
      <c r="F29" s="100">
        <v>0</v>
      </c>
      <c r="G29" s="10"/>
      <c r="H29" s="23"/>
      <c r="I29" s="6"/>
    </row>
    <row r="30" spans="1:9" ht="15">
      <c r="A30" s="17"/>
      <c r="B30" s="208" t="s">
        <v>24</v>
      </c>
      <c r="C30" s="208"/>
      <c r="D30" s="208"/>
      <c r="E30" s="208"/>
      <c r="F30" s="100">
        <v>0</v>
      </c>
      <c r="G30" s="10"/>
      <c r="H30" s="23"/>
      <c r="I30" s="6"/>
    </row>
    <row r="31" spans="1:9" ht="15">
      <c r="A31" s="17"/>
      <c r="B31" s="208" t="s">
        <v>40</v>
      </c>
      <c r="C31" s="208"/>
      <c r="D31" s="208"/>
      <c r="E31" s="208"/>
      <c r="F31" s="100">
        <v>0</v>
      </c>
      <c r="G31" s="10"/>
      <c r="H31" s="23"/>
      <c r="I31" s="6"/>
    </row>
    <row r="32" spans="1:9" ht="15">
      <c r="A32" s="17"/>
      <c r="B32" s="211" t="s">
        <v>25</v>
      </c>
      <c r="C32" s="211"/>
      <c r="D32" s="211"/>
      <c r="E32" s="211"/>
      <c r="F32" s="101">
        <v>0</v>
      </c>
      <c r="G32" s="13"/>
      <c r="H32" s="23"/>
      <c r="I32" s="6"/>
    </row>
    <row r="33" spans="1:9" ht="15.75" thickBot="1">
      <c r="A33" s="17"/>
      <c r="B33" s="222" t="s">
        <v>12</v>
      </c>
      <c r="C33" s="222"/>
      <c r="D33" s="222"/>
      <c r="E33" s="222"/>
      <c r="F33" s="128">
        <f>SUM(F25:F32)</f>
        <v>0</v>
      </c>
      <c r="G33" s="129">
        <f>F33/12</f>
        <v>0</v>
      </c>
      <c r="H33" s="23"/>
      <c r="I33" s="6"/>
    </row>
    <row r="34" spans="1:9" ht="15.75" thickTop="1">
      <c r="A34" s="16"/>
      <c r="B34" s="19"/>
      <c r="C34" s="19"/>
      <c r="D34" s="19"/>
      <c r="E34" s="34"/>
      <c r="F34" s="35"/>
      <c r="G34" s="19"/>
      <c r="H34" s="20"/>
      <c r="I34" s="6"/>
    </row>
    <row r="35" spans="1:9" ht="15">
      <c r="A35" s="80"/>
      <c r="B35" s="81" t="s">
        <v>50</v>
      </c>
      <c r="C35" s="82"/>
      <c r="D35" s="82"/>
      <c r="E35" s="83"/>
      <c r="F35" s="88" t="s">
        <v>46</v>
      </c>
      <c r="G35" s="88" t="s">
        <v>26</v>
      </c>
      <c r="H35" s="23"/>
      <c r="I35" s="6"/>
    </row>
    <row r="36" spans="1:9" ht="15">
      <c r="A36" s="17"/>
      <c r="B36" s="42"/>
      <c r="C36" s="10"/>
      <c r="D36" s="43" t="s">
        <v>28</v>
      </c>
      <c r="E36" s="44" t="s">
        <v>29</v>
      </c>
      <c r="F36" s="43" t="s">
        <v>30</v>
      </c>
      <c r="G36" s="77"/>
      <c r="H36" s="23"/>
      <c r="I36" s="6"/>
    </row>
    <row r="37" spans="1:9" ht="15">
      <c r="A37" s="17"/>
      <c r="B37" s="78" t="s">
        <v>27</v>
      </c>
      <c r="C37" s="54"/>
      <c r="D37" s="89">
        <v>9</v>
      </c>
      <c r="E37" s="135">
        <v>0</v>
      </c>
      <c r="F37" s="97">
        <f>(C12*E37)/D37</f>
        <v>0</v>
      </c>
      <c r="G37" s="99">
        <f>F37/C10</f>
        <v>0</v>
      </c>
      <c r="H37" s="23"/>
      <c r="I37" s="6"/>
    </row>
    <row r="38" spans="1:9" ht="15">
      <c r="A38" s="17"/>
      <c r="B38" s="93"/>
      <c r="C38" s="93"/>
      <c r="D38" s="93"/>
      <c r="E38" s="94"/>
      <c r="F38" s="95"/>
      <c r="G38" s="76"/>
      <c r="H38" s="21"/>
      <c r="I38" s="6"/>
    </row>
    <row r="39" spans="1:9" ht="15">
      <c r="A39" s="80"/>
      <c r="B39" s="81" t="s">
        <v>51</v>
      </c>
      <c r="C39" s="82"/>
      <c r="D39" s="82"/>
      <c r="E39" s="83"/>
      <c r="F39" s="88" t="s">
        <v>46</v>
      </c>
      <c r="G39" s="88" t="s">
        <v>26</v>
      </c>
      <c r="H39" s="23"/>
      <c r="I39" s="6"/>
    </row>
    <row r="40" spans="1:9" ht="15">
      <c r="A40" s="17"/>
      <c r="B40" s="78" t="s">
        <v>41</v>
      </c>
      <c r="C40" s="91">
        <v>25</v>
      </c>
      <c r="D40" s="54" t="s">
        <v>48</v>
      </c>
      <c r="E40" s="55"/>
      <c r="F40" s="97">
        <f>F37*C40/100</f>
        <v>0</v>
      </c>
      <c r="G40" s="97">
        <f>F40/10</f>
        <v>0</v>
      </c>
      <c r="H40" s="23"/>
      <c r="I40" s="6"/>
    </row>
    <row r="41" spans="1:9" ht="15">
      <c r="A41" s="17"/>
      <c r="B41" s="41" t="s">
        <v>42</v>
      </c>
      <c r="C41" s="92">
        <v>50</v>
      </c>
      <c r="D41" s="10" t="s">
        <v>48</v>
      </c>
      <c r="E41" s="12"/>
      <c r="F41" s="97">
        <f>F40*C41/100</f>
        <v>0</v>
      </c>
      <c r="G41" s="97">
        <f>F41/10</f>
        <v>0</v>
      </c>
      <c r="H41" s="23"/>
      <c r="I41" s="6"/>
    </row>
    <row r="42" spans="1:9" ht="15">
      <c r="A42" s="17"/>
      <c r="B42" s="41" t="s">
        <v>43</v>
      </c>
      <c r="C42" s="92">
        <v>25</v>
      </c>
      <c r="D42" s="10" t="s">
        <v>48</v>
      </c>
      <c r="E42" s="12"/>
      <c r="F42" s="98">
        <f>F41*C42/100</f>
        <v>0</v>
      </c>
      <c r="G42" s="98">
        <f>F42/10</f>
        <v>0</v>
      </c>
      <c r="H42" s="23"/>
      <c r="I42" s="6"/>
    </row>
    <row r="43" spans="1:9" ht="15.75" thickBot="1">
      <c r="A43" s="17"/>
      <c r="B43" s="39"/>
      <c r="C43" s="2"/>
      <c r="D43" s="2"/>
      <c r="E43" s="114" t="s">
        <v>12</v>
      </c>
      <c r="F43" s="113">
        <f>SUM(F40:F42)</f>
        <v>0</v>
      </c>
      <c r="G43" s="98">
        <f>SUM(G40:G42)</f>
        <v>0</v>
      </c>
      <c r="H43" s="23"/>
      <c r="I43" s="6"/>
    </row>
    <row r="44" spans="1:9" ht="15.75" thickTop="1">
      <c r="A44" s="60"/>
      <c r="B44" s="19"/>
      <c r="C44" s="19"/>
      <c r="D44" s="19"/>
      <c r="E44" s="29"/>
      <c r="F44" s="19"/>
      <c r="G44" s="58"/>
      <c r="H44" s="59"/>
      <c r="I44" s="6"/>
    </row>
    <row r="45" spans="1:9" ht="21">
      <c r="A45" s="223" t="s">
        <v>53</v>
      </c>
      <c r="B45" s="223"/>
      <c r="C45" s="223"/>
      <c r="D45" s="223"/>
      <c r="E45" s="223"/>
      <c r="F45" s="223"/>
      <c r="G45" s="223"/>
      <c r="H45" s="8"/>
      <c r="I45" s="6"/>
    </row>
    <row r="46" spans="1:9" ht="15.75" thickBot="1">
      <c r="A46" s="61"/>
      <c r="B46" s="27"/>
      <c r="C46" s="27"/>
      <c r="D46" s="27"/>
      <c r="E46" s="30"/>
      <c r="F46" s="27"/>
      <c r="G46" s="33"/>
      <c r="H46" s="36"/>
      <c r="I46" s="6"/>
    </row>
    <row r="47" spans="1:9" ht="15.75" thickTop="1">
      <c r="A47" s="17"/>
      <c r="B47" s="7"/>
      <c r="C47" s="2"/>
      <c r="D47" s="2"/>
      <c r="E47" s="6"/>
      <c r="F47" s="22"/>
      <c r="G47" s="6"/>
      <c r="H47" s="21"/>
      <c r="I47" s="6"/>
    </row>
    <row r="48" spans="1:9" ht="15">
      <c r="A48" s="17"/>
      <c r="B48" s="220" t="s">
        <v>3</v>
      </c>
      <c r="C48" s="220"/>
      <c r="D48" s="220"/>
      <c r="E48" s="123" t="s">
        <v>4</v>
      </c>
      <c r="F48" s="124" t="s">
        <v>26</v>
      </c>
      <c r="G48" s="72"/>
      <c r="H48" s="23"/>
      <c r="I48" s="2"/>
    </row>
    <row r="49" spans="1:9" ht="15">
      <c r="A49" s="17"/>
      <c r="B49" s="133" t="s">
        <v>45</v>
      </c>
      <c r="C49" s="96">
        <v>0.25</v>
      </c>
      <c r="D49" s="133"/>
      <c r="E49" s="6">
        <f>C8*C49</f>
        <v>0</v>
      </c>
      <c r="F49" s="8">
        <f>E49/C10</f>
        <v>0</v>
      </c>
      <c r="G49" s="73" t="e">
        <f>F49/F57</f>
        <v>#DIV/0!</v>
      </c>
      <c r="H49" s="23"/>
      <c r="I49" s="2"/>
    </row>
    <row r="50" spans="1:9" ht="15">
      <c r="A50" s="17"/>
      <c r="B50" s="226" t="s">
        <v>36</v>
      </c>
      <c r="C50" s="226"/>
      <c r="D50" s="226"/>
      <c r="E50" s="11">
        <f>F22</f>
        <v>0</v>
      </c>
      <c r="F50" s="8">
        <f>E50/12</f>
        <v>0</v>
      </c>
      <c r="G50" s="74" t="e">
        <f>F50/F57</f>
        <v>#DIV/0!</v>
      </c>
      <c r="H50" s="23"/>
      <c r="I50" s="2"/>
    </row>
    <row r="51" spans="1:9" ht="15">
      <c r="A51" s="17"/>
      <c r="B51" s="226" t="s">
        <v>38</v>
      </c>
      <c r="C51" s="226"/>
      <c r="D51" s="226"/>
      <c r="E51" s="4">
        <f>F33</f>
        <v>0</v>
      </c>
      <c r="F51" s="8">
        <f>E51/C10</f>
        <v>0</v>
      </c>
      <c r="G51" s="74" t="e">
        <f>F51/F57</f>
        <v>#DIV/0!</v>
      </c>
      <c r="H51" s="23"/>
      <c r="I51" s="2"/>
    </row>
    <row r="52" spans="1:9" ht="15">
      <c r="A52" s="17"/>
      <c r="B52" s="39" t="s">
        <v>39</v>
      </c>
      <c r="C52" s="39"/>
      <c r="D52" s="40"/>
      <c r="E52" s="6">
        <f>F37</f>
        <v>0</v>
      </c>
      <c r="F52" s="8">
        <f>E52/C10</f>
        <v>0</v>
      </c>
      <c r="G52" s="74" t="e">
        <f>F52/F57</f>
        <v>#DIV/0!</v>
      </c>
      <c r="H52" s="23"/>
      <c r="I52" s="2"/>
    </row>
    <row r="53" spans="1:9" ht="15">
      <c r="A53" s="17"/>
      <c r="B53" s="226" t="s">
        <v>47</v>
      </c>
      <c r="C53" s="226"/>
      <c r="D53" s="226"/>
      <c r="E53" s="9">
        <f>F43</f>
        <v>0</v>
      </c>
      <c r="F53" s="8">
        <f>E53/C10</f>
        <v>0</v>
      </c>
      <c r="G53" s="74" t="e">
        <f>F53/F57</f>
        <v>#DIV/0!</v>
      </c>
      <c r="H53" s="23"/>
      <c r="I53" s="2"/>
    </row>
    <row r="54" spans="1:9" ht="15">
      <c r="A54" s="17"/>
      <c r="B54" s="214" t="s">
        <v>9</v>
      </c>
      <c r="C54" s="214"/>
      <c r="D54" s="214"/>
      <c r="E54" s="46">
        <f>SUM(E49:E53)</f>
        <v>0</v>
      </c>
      <c r="F54" s="47">
        <f>SUM(F49:F53)</f>
        <v>0</v>
      </c>
      <c r="G54" s="73"/>
      <c r="H54" s="23"/>
      <c r="I54" s="2"/>
    </row>
    <row r="55" spans="1:9" ht="15">
      <c r="A55" s="17"/>
      <c r="B55" s="45" t="s">
        <v>32</v>
      </c>
      <c r="C55" s="90">
        <v>0.06</v>
      </c>
      <c r="D55" s="45"/>
      <c r="E55" s="4">
        <f>E54*C55</f>
        <v>0</v>
      </c>
      <c r="F55" s="4">
        <f>F54*C55</f>
        <v>0</v>
      </c>
      <c r="G55" s="73" t="e">
        <f>F55/F57</f>
        <v>#DIV/0!</v>
      </c>
      <c r="H55" s="23"/>
      <c r="I55" s="2"/>
    </row>
    <row r="56" spans="1:9" ht="15">
      <c r="A56" s="17"/>
      <c r="B56" s="228"/>
      <c r="C56" s="228"/>
      <c r="D56" s="228"/>
      <c r="E56" s="4"/>
      <c r="F56" s="4"/>
      <c r="G56" s="74"/>
      <c r="H56" s="23"/>
      <c r="I56" s="2"/>
    </row>
    <row r="57" spans="1:9" ht="15">
      <c r="A57" s="17"/>
      <c r="B57" s="220" t="s">
        <v>10</v>
      </c>
      <c r="C57" s="220"/>
      <c r="D57" s="220"/>
      <c r="E57" s="125">
        <f>SUM(E54:E56)</f>
        <v>0</v>
      </c>
      <c r="F57" s="126">
        <f>SUM(F54:F56)</f>
        <v>0</v>
      </c>
      <c r="G57" s="75" t="e">
        <f>SUM(G49:G56)</f>
        <v>#DIV/0!</v>
      </c>
      <c r="H57" s="23"/>
      <c r="I57" s="2"/>
    </row>
    <row r="58" spans="1:9" ht="15">
      <c r="A58" s="17"/>
      <c r="B58" s="70"/>
      <c r="C58" s="70"/>
      <c r="D58" s="70"/>
      <c r="E58" s="71"/>
      <c r="F58" s="5"/>
      <c r="G58" s="72"/>
      <c r="H58" s="23"/>
      <c r="I58" s="2"/>
    </row>
    <row r="59" spans="1:9" ht="20.25">
      <c r="A59" s="17"/>
      <c r="B59" s="132" t="s">
        <v>33</v>
      </c>
      <c r="C59" s="119"/>
      <c r="D59" s="120"/>
      <c r="E59" s="121"/>
      <c r="F59" s="131">
        <f>E57/C12</f>
        <v>0</v>
      </c>
      <c r="G59" s="122"/>
      <c r="H59" s="23"/>
      <c r="I59" s="2"/>
    </row>
    <row r="60" spans="1:9" ht="15.75" thickBot="1">
      <c r="A60" s="18"/>
      <c r="B60" s="24"/>
      <c r="C60" s="24"/>
      <c r="D60" s="24"/>
      <c r="E60" s="25"/>
      <c r="F60" s="26"/>
      <c r="G60" s="57"/>
      <c r="H60" s="28"/>
      <c r="I60" s="2"/>
    </row>
    <row r="61" spans="1:9" ht="15.75" thickTop="1">
      <c r="A61" s="1"/>
      <c r="B61" s="134"/>
      <c r="C61" s="134"/>
      <c r="D61" s="31"/>
      <c r="E61" s="14"/>
      <c r="F61" s="5"/>
      <c r="G61" s="2"/>
      <c r="H61" s="2"/>
      <c r="I61" s="2"/>
    </row>
  </sheetData>
  <sheetProtection/>
  <mergeCells count="22">
    <mergeCell ref="B54:D54"/>
    <mergeCell ref="B56:D56"/>
    <mergeCell ref="B57:D57"/>
    <mergeCell ref="B33:E33"/>
    <mergeCell ref="A45:G45"/>
    <mergeCell ref="B48:D48"/>
    <mergeCell ref="B50:D50"/>
    <mergeCell ref="B51:D51"/>
    <mergeCell ref="B53:D53"/>
    <mergeCell ref="B27:E27"/>
    <mergeCell ref="B28:E28"/>
    <mergeCell ref="B29:E29"/>
    <mergeCell ref="B30:E30"/>
    <mergeCell ref="B31:E31"/>
    <mergeCell ref="B32:E32"/>
    <mergeCell ref="A1:H1"/>
    <mergeCell ref="A2:H2"/>
    <mergeCell ref="A5:H5"/>
    <mergeCell ref="B15:C15"/>
    <mergeCell ref="B25:E25"/>
    <mergeCell ref="B26:E26"/>
    <mergeCell ref="B13:G13"/>
  </mergeCells>
  <printOptions/>
  <pageMargins left="0.511811024" right="0.511811024" top="0.787401575" bottom="0.787401575" header="0.31496062" footer="0.31496062"/>
  <pageSetup horizontalDpi="600" verticalDpi="600" orientation="portrait" paperSize="9" scale="75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3">
      <selection activeCell="E19" sqref="E19"/>
    </sheetView>
  </sheetViews>
  <sheetFormatPr defaultColWidth="9.140625" defaultRowHeight="15"/>
  <cols>
    <col min="1" max="1" width="3.421875" style="0" customWidth="1"/>
    <col min="2" max="2" width="26.140625" style="3" customWidth="1"/>
    <col min="3" max="3" width="12.7109375" style="3" bestFit="1" customWidth="1"/>
    <col min="4" max="4" width="23.421875" style="3" customWidth="1"/>
    <col min="5" max="5" width="13.28125" style="3" customWidth="1"/>
    <col min="6" max="6" width="19.28125" style="3" customWidth="1"/>
    <col min="7" max="7" width="20.8515625" style="3" customWidth="1"/>
    <col min="8" max="8" width="2.00390625" style="3" customWidth="1"/>
    <col min="9" max="9" width="2.421875" style="3" customWidth="1"/>
  </cols>
  <sheetData>
    <row r="1" spans="1:8" ht="20.25">
      <c r="A1" s="200" t="s">
        <v>14</v>
      </c>
      <c r="B1" s="200"/>
      <c r="C1" s="200"/>
      <c r="D1" s="200"/>
      <c r="E1" s="200"/>
      <c r="F1" s="200"/>
      <c r="G1" s="200"/>
      <c r="H1" s="200"/>
    </row>
    <row r="2" spans="1:8" ht="6.75" customHeight="1">
      <c r="A2" s="201"/>
      <c r="B2" s="201"/>
      <c r="C2" s="201"/>
      <c r="D2" s="201"/>
      <c r="E2" s="201"/>
      <c r="F2" s="201"/>
      <c r="G2" s="201"/>
      <c r="H2" s="201"/>
    </row>
    <row r="3" ht="15.75" thickBot="1"/>
    <row r="4" spans="1:9" ht="15.75" thickTop="1">
      <c r="A4" s="16"/>
      <c r="B4" s="19"/>
      <c r="C4" s="19"/>
      <c r="D4" s="19"/>
      <c r="E4" s="19"/>
      <c r="F4" s="19"/>
      <c r="G4" s="19"/>
      <c r="H4" s="20"/>
      <c r="I4" s="2"/>
    </row>
    <row r="5" spans="1:9" ht="23.25">
      <c r="A5" s="202" t="s">
        <v>75</v>
      </c>
      <c r="B5" s="203"/>
      <c r="C5" s="203"/>
      <c r="D5" s="203"/>
      <c r="E5" s="203"/>
      <c r="F5" s="203"/>
      <c r="G5" s="203"/>
      <c r="H5" s="204"/>
      <c r="I5" s="2"/>
    </row>
    <row r="6" spans="1:9" ht="15.75">
      <c r="A6" s="48"/>
      <c r="B6" s="49"/>
      <c r="C6" s="49"/>
      <c r="D6" s="49"/>
      <c r="E6" s="49"/>
      <c r="F6" s="49"/>
      <c r="G6" s="49"/>
      <c r="H6" s="50"/>
      <c r="I6" s="2"/>
    </row>
    <row r="7" spans="1:9" ht="25.5">
      <c r="A7" s="51"/>
      <c r="B7" s="115" t="s">
        <v>0</v>
      </c>
      <c r="C7" s="117" t="s">
        <v>2</v>
      </c>
      <c r="D7" s="79" t="s">
        <v>17</v>
      </c>
      <c r="E7" s="69" t="s">
        <v>1</v>
      </c>
      <c r="F7" s="68"/>
      <c r="G7" s="68"/>
      <c r="H7" s="52"/>
      <c r="I7" s="5"/>
    </row>
    <row r="8" spans="1:9" ht="15">
      <c r="A8" s="51"/>
      <c r="B8" s="116"/>
      <c r="C8" s="136">
        <v>0</v>
      </c>
      <c r="D8" s="105" t="s">
        <v>115</v>
      </c>
      <c r="E8" s="104"/>
      <c r="F8" s="106"/>
      <c r="G8" s="107"/>
      <c r="H8" s="53"/>
      <c r="I8" s="6"/>
    </row>
    <row r="9" spans="1:9" ht="15">
      <c r="A9" s="51"/>
      <c r="B9" s="110" t="s">
        <v>16</v>
      </c>
      <c r="C9" s="118">
        <v>200</v>
      </c>
      <c r="D9" s="110"/>
      <c r="E9" s="108"/>
      <c r="F9" s="106"/>
      <c r="G9" s="107"/>
      <c r="H9" s="53"/>
      <c r="I9" s="6"/>
    </row>
    <row r="10" spans="1:9" ht="15">
      <c r="A10" s="51"/>
      <c r="B10" s="110" t="s">
        <v>15</v>
      </c>
      <c r="C10" s="118">
        <v>10</v>
      </c>
      <c r="D10" s="110"/>
      <c r="E10" s="108"/>
      <c r="F10" s="106"/>
      <c r="G10" s="107"/>
      <c r="H10" s="53"/>
      <c r="I10" s="6"/>
    </row>
    <row r="11" spans="1:9" ht="15">
      <c r="A11" s="51"/>
      <c r="B11" s="110" t="s">
        <v>31</v>
      </c>
      <c r="C11" s="118">
        <v>180</v>
      </c>
      <c r="D11" s="110"/>
      <c r="E11" s="108"/>
      <c r="F11" s="106"/>
      <c r="G11" s="107"/>
      <c r="H11" s="53"/>
      <c r="I11" s="6"/>
    </row>
    <row r="12" spans="1:9" ht="15.75" thickBot="1">
      <c r="A12" s="51"/>
      <c r="B12" s="110" t="s">
        <v>44</v>
      </c>
      <c r="C12" s="118">
        <v>36000</v>
      </c>
      <c r="D12" s="110"/>
      <c r="E12" s="109"/>
      <c r="F12" s="107"/>
      <c r="G12" s="107"/>
      <c r="H12" s="53"/>
      <c r="I12" s="6"/>
    </row>
    <row r="13" spans="1:9" ht="15.75" thickTop="1">
      <c r="A13" s="16"/>
      <c r="B13" s="214" t="s">
        <v>76</v>
      </c>
      <c r="C13" s="214"/>
      <c r="D13" s="214"/>
      <c r="E13" s="214"/>
      <c r="F13" s="214"/>
      <c r="G13" s="214"/>
      <c r="H13" s="37"/>
      <c r="I13" s="2"/>
    </row>
    <row r="14" spans="1:9" ht="15">
      <c r="A14" s="80"/>
      <c r="B14" s="87" t="s">
        <v>35</v>
      </c>
      <c r="C14" s="84"/>
      <c r="D14" s="84"/>
      <c r="E14" s="82"/>
      <c r="F14" s="130" t="s">
        <v>4</v>
      </c>
      <c r="G14" s="130" t="s">
        <v>26</v>
      </c>
      <c r="H14" s="63"/>
      <c r="I14" s="2"/>
    </row>
    <row r="15" spans="1:9" ht="15">
      <c r="A15" s="17"/>
      <c r="B15" s="206" t="s">
        <v>13</v>
      </c>
      <c r="C15" s="206"/>
      <c r="D15" s="102">
        <v>0</v>
      </c>
      <c r="E15" s="56"/>
      <c r="F15" s="56"/>
      <c r="G15" s="56"/>
      <c r="H15" s="63"/>
      <c r="I15" s="2"/>
    </row>
    <row r="16" spans="1:9" ht="15">
      <c r="A16" s="17"/>
      <c r="B16" s="5" t="s">
        <v>5</v>
      </c>
      <c r="C16" s="103">
        <f>D15*22/100</f>
        <v>0</v>
      </c>
      <c r="D16" s="9"/>
      <c r="E16" s="5"/>
      <c r="F16" s="5"/>
      <c r="G16" s="5"/>
      <c r="H16" s="63"/>
      <c r="I16" s="2"/>
    </row>
    <row r="17" spans="1:9" ht="15">
      <c r="A17" s="17"/>
      <c r="B17" s="5" t="s">
        <v>6</v>
      </c>
      <c r="C17" s="103">
        <f>D15*8/100</f>
        <v>0</v>
      </c>
      <c r="D17" s="9"/>
      <c r="E17" s="5"/>
      <c r="F17" s="5"/>
      <c r="G17" s="5"/>
      <c r="H17" s="63"/>
      <c r="I17" s="2"/>
    </row>
    <row r="18" spans="1:9" ht="15">
      <c r="A18" s="17"/>
      <c r="B18" s="5" t="s">
        <v>7</v>
      </c>
      <c r="C18" s="103">
        <f>(D15+C16+C17)/12</f>
        <v>0</v>
      </c>
      <c r="D18" s="9"/>
      <c r="E18" s="5"/>
      <c r="F18" s="5"/>
      <c r="G18" s="5"/>
      <c r="H18" s="63"/>
      <c r="I18" s="2"/>
    </row>
    <row r="19" spans="1:9" ht="15">
      <c r="A19" s="17"/>
      <c r="B19" s="5" t="s">
        <v>11</v>
      </c>
      <c r="C19" s="103">
        <f>C18/3</f>
        <v>0</v>
      </c>
      <c r="D19" s="9"/>
      <c r="E19" s="64"/>
      <c r="F19" s="65"/>
      <c r="G19" s="5"/>
      <c r="H19" s="63"/>
      <c r="I19" s="2"/>
    </row>
    <row r="20" spans="1:9" ht="15">
      <c r="A20" s="17"/>
      <c r="B20" s="5" t="s">
        <v>18</v>
      </c>
      <c r="C20" s="15">
        <v>0</v>
      </c>
      <c r="D20" s="5"/>
      <c r="E20" s="62"/>
      <c r="F20" s="5"/>
      <c r="G20" s="5"/>
      <c r="H20" s="63"/>
      <c r="I20" s="2"/>
    </row>
    <row r="21" spans="1:9" ht="15">
      <c r="A21" s="17"/>
      <c r="B21" s="5" t="s">
        <v>8</v>
      </c>
      <c r="C21" s="9">
        <f>+D15/12</f>
        <v>0</v>
      </c>
      <c r="D21" s="5"/>
      <c r="E21" s="62"/>
      <c r="F21" s="5"/>
      <c r="G21" s="5"/>
      <c r="H21" s="63"/>
      <c r="I21" s="2"/>
    </row>
    <row r="22" spans="1:9" ht="15.75" thickBot="1">
      <c r="A22" s="17"/>
      <c r="B22" s="3" t="s">
        <v>52</v>
      </c>
      <c r="C22" s="127">
        <f>C21*22/100</f>
        <v>0</v>
      </c>
      <c r="D22" s="66">
        <f>SUM(C16:C22)</f>
        <v>0</v>
      </c>
      <c r="E22" s="66"/>
      <c r="F22" s="67">
        <f>G22*12</f>
        <v>0</v>
      </c>
      <c r="G22" s="67">
        <f>D15+D22</f>
        <v>0</v>
      </c>
      <c r="H22" s="63"/>
      <c r="I22" s="2"/>
    </row>
    <row r="23" spans="1:9" ht="15.75" thickTop="1">
      <c r="A23" s="16"/>
      <c r="B23" s="31"/>
      <c r="C23" s="31"/>
      <c r="D23" s="31"/>
      <c r="E23" s="32"/>
      <c r="F23" s="38"/>
      <c r="G23" s="19"/>
      <c r="H23" s="20"/>
      <c r="I23" s="6"/>
    </row>
    <row r="24" spans="1:9" ht="15">
      <c r="A24" s="80"/>
      <c r="B24" s="84" t="s">
        <v>37</v>
      </c>
      <c r="C24" s="85"/>
      <c r="D24" s="85"/>
      <c r="E24" s="86"/>
      <c r="F24" s="111" t="s">
        <v>34</v>
      </c>
      <c r="G24" s="112" t="s">
        <v>26</v>
      </c>
      <c r="H24" s="23"/>
      <c r="I24" s="6"/>
    </row>
    <row r="25" spans="1:9" ht="15">
      <c r="A25" s="17"/>
      <c r="B25" s="208" t="s">
        <v>19</v>
      </c>
      <c r="C25" s="208"/>
      <c r="D25" s="208"/>
      <c r="E25" s="208"/>
      <c r="F25" s="100">
        <v>0</v>
      </c>
      <c r="G25" s="10"/>
      <c r="H25" s="23"/>
      <c r="I25" s="6"/>
    </row>
    <row r="26" spans="1:9" ht="15">
      <c r="A26" s="17"/>
      <c r="B26" s="208" t="s">
        <v>20</v>
      </c>
      <c r="C26" s="208"/>
      <c r="D26" s="208"/>
      <c r="E26" s="208"/>
      <c r="F26" s="100">
        <v>0</v>
      </c>
      <c r="G26" s="10"/>
      <c r="H26" s="23"/>
      <c r="I26" s="6"/>
    </row>
    <row r="27" spans="1:9" ht="15">
      <c r="A27" s="17"/>
      <c r="B27" s="208" t="s">
        <v>21</v>
      </c>
      <c r="C27" s="208"/>
      <c r="D27" s="208"/>
      <c r="E27" s="208"/>
      <c r="F27" s="100">
        <v>0</v>
      </c>
      <c r="G27" s="10"/>
      <c r="H27" s="23"/>
      <c r="I27" s="6"/>
    </row>
    <row r="28" spans="1:9" ht="15">
      <c r="A28" s="17"/>
      <c r="B28" s="208" t="s">
        <v>22</v>
      </c>
      <c r="C28" s="208"/>
      <c r="D28" s="208"/>
      <c r="E28" s="208"/>
      <c r="F28" s="100">
        <v>0</v>
      </c>
      <c r="G28" s="10"/>
      <c r="H28" s="23"/>
      <c r="I28" s="6"/>
    </row>
    <row r="29" spans="1:9" ht="15">
      <c r="A29" s="17"/>
      <c r="B29" s="208" t="s">
        <v>23</v>
      </c>
      <c r="C29" s="208"/>
      <c r="D29" s="208"/>
      <c r="E29" s="208"/>
      <c r="F29" s="100">
        <v>0</v>
      </c>
      <c r="G29" s="10"/>
      <c r="H29" s="23"/>
      <c r="I29" s="6"/>
    </row>
    <row r="30" spans="1:9" ht="15">
      <c r="A30" s="17"/>
      <c r="B30" s="208" t="s">
        <v>24</v>
      </c>
      <c r="C30" s="208"/>
      <c r="D30" s="208"/>
      <c r="E30" s="208"/>
      <c r="F30" s="100">
        <v>0</v>
      </c>
      <c r="G30" s="10"/>
      <c r="H30" s="23"/>
      <c r="I30" s="6"/>
    </row>
    <row r="31" spans="1:9" ht="15">
      <c r="A31" s="17"/>
      <c r="B31" s="208" t="s">
        <v>40</v>
      </c>
      <c r="C31" s="208"/>
      <c r="D31" s="208"/>
      <c r="E31" s="208"/>
      <c r="F31" s="100">
        <v>0</v>
      </c>
      <c r="G31" s="10"/>
      <c r="H31" s="23"/>
      <c r="I31" s="6"/>
    </row>
    <row r="32" spans="1:9" ht="15">
      <c r="A32" s="17"/>
      <c r="B32" s="211" t="s">
        <v>25</v>
      </c>
      <c r="C32" s="211"/>
      <c r="D32" s="211"/>
      <c r="E32" s="211"/>
      <c r="F32" s="101">
        <v>0</v>
      </c>
      <c r="G32" s="13"/>
      <c r="H32" s="23"/>
      <c r="I32" s="6"/>
    </row>
    <row r="33" spans="1:9" ht="15.75" thickBot="1">
      <c r="A33" s="17"/>
      <c r="B33" s="222" t="s">
        <v>12</v>
      </c>
      <c r="C33" s="222"/>
      <c r="D33" s="222"/>
      <c r="E33" s="222"/>
      <c r="F33" s="128">
        <f>SUM(F25:F32)</f>
        <v>0</v>
      </c>
      <c r="G33" s="129">
        <f>F33/12</f>
        <v>0</v>
      </c>
      <c r="H33" s="23"/>
      <c r="I33" s="6"/>
    </row>
    <row r="34" spans="1:9" ht="15.75" thickTop="1">
      <c r="A34" s="16"/>
      <c r="B34" s="19"/>
      <c r="C34" s="19"/>
      <c r="D34" s="19"/>
      <c r="E34" s="34"/>
      <c r="F34" s="35"/>
      <c r="G34" s="19"/>
      <c r="H34" s="20"/>
      <c r="I34" s="6"/>
    </row>
    <row r="35" spans="1:9" ht="15">
      <c r="A35" s="80"/>
      <c r="B35" s="81" t="s">
        <v>50</v>
      </c>
      <c r="C35" s="82"/>
      <c r="D35" s="82"/>
      <c r="E35" s="83"/>
      <c r="F35" s="88" t="s">
        <v>46</v>
      </c>
      <c r="G35" s="88" t="s">
        <v>26</v>
      </c>
      <c r="H35" s="23"/>
      <c r="I35" s="6"/>
    </row>
    <row r="36" spans="1:9" ht="15">
      <c r="A36" s="17"/>
      <c r="B36" s="42"/>
      <c r="C36" s="10"/>
      <c r="D36" s="43" t="s">
        <v>28</v>
      </c>
      <c r="E36" s="44" t="s">
        <v>29</v>
      </c>
      <c r="F36" s="43" t="s">
        <v>30</v>
      </c>
      <c r="G36" s="77"/>
      <c r="H36" s="23"/>
      <c r="I36" s="6"/>
    </row>
    <row r="37" spans="1:9" ht="15">
      <c r="A37" s="17"/>
      <c r="B37" s="78" t="s">
        <v>27</v>
      </c>
      <c r="C37" s="54"/>
      <c r="D37" s="89">
        <v>9</v>
      </c>
      <c r="E37" s="135">
        <v>0</v>
      </c>
      <c r="F37" s="97">
        <f>(C12*E37)/D37</f>
        <v>0</v>
      </c>
      <c r="G37" s="99">
        <f>F37/C10</f>
        <v>0</v>
      </c>
      <c r="H37" s="23"/>
      <c r="I37" s="6"/>
    </row>
    <row r="38" spans="1:9" ht="15">
      <c r="A38" s="17"/>
      <c r="B38" s="93"/>
      <c r="C38" s="93"/>
      <c r="D38" s="93"/>
      <c r="E38" s="94"/>
      <c r="F38" s="95"/>
      <c r="G38" s="76"/>
      <c r="H38" s="21"/>
      <c r="I38" s="6"/>
    </row>
    <row r="39" spans="1:9" ht="15">
      <c r="A39" s="80"/>
      <c r="B39" s="81" t="s">
        <v>51</v>
      </c>
      <c r="C39" s="82"/>
      <c r="D39" s="82"/>
      <c r="E39" s="83"/>
      <c r="F39" s="88" t="s">
        <v>46</v>
      </c>
      <c r="G39" s="88" t="s">
        <v>26</v>
      </c>
      <c r="H39" s="23"/>
      <c r="I39" s="6"/>
    </row>
    <row r="40" spans="1:9" ht="15">
      <c r="A40" s="17"/>
      <c r="B40" s="78" t="s">
        <v>41</v>
      </c>
      <c r="C40" s="91">
        <v>25</v>
      </c>
      <c r="D40" s="54" t="s">
        <v>48</v>
      </c>
      <c r="E40" s="55"/>
      <c r="F40" s="97">
        <f>F37*C40/100</f>
        <v>0</v>
      </c>
      <c r="G40" s="97">
        <f>F40/10</f>
        <v>0</v>
      </c>
      <c r="H40" s="23"/>
      <c r="I40" s="6"/>
    </row>
    <row r="41" spans="1:9" ht="15">
      <c r="A41" s="17"/>
      <c r="B41" s="41" t="s">
        <v>42</v>
      </c>
      <c r="C41" s="92">
        <v>50</v>
      </c>
      <c r="D41" s="10" t="s">
        <v>48</v>
      </c>
      <c r="E41" s="12"/>
      <c r="F41" s="97">
        <f>F40*C41/100</f>
        <v>0</v>
      </c>
      <c r="G41" s="97">
        <f>F41/10</f>
        <v>0</v>
      </c>
      <c r="H41" s="23"/>
      <c r="I41" s="6"/>
    </row>
    <row r="42" spans="1:9" ht="15">
      <c r="A42" s="17"/>
      <c r="B42" s="41" t="s">
        <v>43</v>
      </c>
      <c r="C42" s="92">
        <v>25</v>
      </c>
      <c r="D42" s="10" t="s">
        <v>48</v>
      </c>
      <c r="E42" s="12"/>
      <c r="F42" s="98">
        <f>F41*C42/100</f>
        <v>0</v>
      </c>
      <c r="G42" s="98">
        <f>F42/10</f>
        <v>0</v>
      </c>
      <c r="H42" s="23"/>
      <c r="I42" s="6"/>
    </row>
    <row r="43" spans="1:9" ht="15.75" thickBot="1">
      <c r="A43" s="17"/>
      <c r="B43" s="39"/>
      <c r="C43" s="2"/>
      <c r="D43" s="2"/>
      <c r="E43" s="114" t="s">
        <v>12</v>
      </c>
      <c r="F43" s="113">
        <f>SUM(F40:F42)</f>
        <v>0</v>
      </c>
      <c r="G43" s="98">
        <f>SUM(G40:G42)</f>
        <v>0</v>
      </c>
      <c r="H43" s="23"/>
      <c r="I43" s="6"/>
    </row>
    <row r="44" spans="1:9" ht="15.75" thickTop="1">
      <c r="A44" s="60"/>
      <c r="B44" s="19"/>
      <c r="C44" s="19"/>
      <c r="D44" s="19"/>
      <c r="E44" s="29"/>
      <c r="F44" s="19"/>
      <c r="G44" s="58"/>
      <c r="H44" s="59"/>
      <c r="I44" s="6"/>
    </row>
    <row r="45" spans="1:9" ht="21">
      <c r="A45" s="223" t="s">
        <v>53</v>
      </c>
      <c r="B45" s="223"/>
      <c r="C45" s="223"/>
      <c r="D45" s="223"/>
      <c r="E45" s="223"/>
      <c r="F45" s="223"/>
      <c r="G45" s="223"/>
      <c r="H45" s="8"/>
      <c r="I45" s="6"/>
    </row>
    <row r="46" spans="1:9" ht="15.75" thickBot="1">
      <c r="A46" s="61"/>
      <c r="B46" s="27"/>
      <c r="C46" s="27"/>
      <c r="D46" s="27"/>
      <c r="E46" s="30"/>
      <c r="F46" s="27"/>
      <c r="G46" s="33"/>
      <c r="H46" s="36"/>
      <c r="I46" s="6"/>
    </row>
    <row r="47" spans="1:9" ht="15.75" thickTop="1">
      <c r="A47" s="17"/>
      <c r="B47" s="7"/>
      <c r="C47" s="2"/>
      <c r="D47" s="2"/>
      <c r="E47" s="6"/>
      <c r="F47" s="22"/>
      <c r="G47" s="6"/>
      <c r="H47" s="21"/>
      <c r="I47" s="6"/>
    </row>
    <row r="48" spans="1:9" ht="15">
      <c r="A48" s="17"/>
      <c r="B48" s="220" t="s">
        <v>3</v>
      </c>
      <c r="C48" s="220"/>
      <c r="D48" s="220"/>
      <c r="E48" s="123" t="s">
        <v>4</v>
      </c>
      <c r="F48" s="124" t="s">
        <v>26</v>
      </c>
      <c r="G48" s="72"/>
      <c r="H48" s="23"/>
      <c r="I48" s="2"/>
    </row>
    <row r="49" spans="1:9" ht="15">
      <c r="A49" s="17"/>
      <c r="B49" s="133" t="s">
        <v>45</v>
      </c>
      <c r="C49" s="96">
        <v>0.25</v>
      </c>
      <c r="D49" s="133"/>
      <c r="E49" s="6">
        <f>C8*C49</f>
        <v>0</v>
      </c>
      <c r="F49" s="8">
        <f>E49/C10</f>
        <v>0</v>
      </c>
      <c r="G49" s="73" t="e">
        <f>F49/F57</f>
        <v>#DIV/0!</v>
      </c>
      <c r="H49" s="23"/>
      <c r="I49" s="2"/>
    </row>
    <row r="50" spans="1:9" ht="15">
      <c r="A50" s="17"/>
      <c r="B50" s="226" t="s">
        <v>36</v>
      </c>
      <c r="C50" s="226"/>
      <c r="D50" s="226"/>
      <c r="E50" s="11">
        <f>F22</f>
        <v>0</v>
      </c>
      <c r="F50" s="8">
        <f>E50/12</f>
        <v>0</v>
      </c>
      <c r="G50" s="74" t="e">
        <f>F50/F57</f>
        <v>#DIV/0!</v>
      </c>
      <c r="H50" s="23"/>
      <c r="I50" s="2"/>
    </row>
    <row r="51" spans="1:9" ht="15">
      <c r="A51" s="17"/>
      <c r="B51" s="226" t="s">
        <v>38</v>
      </c>
      <c r="C51" s="226"/>
      <c r="D51" s="226"/>
      <c r="E51" s="4">
        <f>F33</f>
        <v>0</v>
      </c>
      <c r="F51" s="8">
        <f>E51/C10</f>
        <v>0</v>
      </c>
      <c r="G51" s="74" t="e">
        <f>F51/F57</f>
        <v>#DIV/0!</v>
      </c>
      <c r="H51" s="23"/>
      <c r="I51" s="2"/>
    </row>
    <row r="52" spans="1:9" ht="15">
      <c r="A52" s="17"/>
      <c r="B52" s="39" t="s">
        <v>39</v>
      </c>
      <c r="C52" s="39"/>
      <c r="D52" s="40"/>
      <c r="E52" s="6">
        <f>F37</f>
        <v>0</v>
      </c>
      <c r="F52" s="8">
        <f>E52/C10</f>
        <v>0</v>
      </c>
      <c r="G52" s="74" t="e">
        <f>F52/F57</f>
        <v>#DIV/0!</v>
      </c>
      <c r="H52" s="23"/>
      <c r="I52" s="2"/>
    </row>
    <row r="53" spans="1:9" ht="15">
      <c r="A53" s="17"/>
      <c r="B53" s="226" t="s">
        <v>47</v>
      </c>
      <c r="C53" s="226"/>
      <c r="D53" s="226"/>
      <c r="E53" s="9">
        <f>F43</f>
        <v>0</v>
      </c>
      <c r="F53" s="8">
        <f>E53/C10</f>
        <v>0</v>
      </c>
      <c r="G53" s="74" t="e">
        <f>F53/F57</f>
        <v>#DIV/0!</v>
      </c>
      <c r="H53" s="23"/>
      <c r="I53" s="2"/>
    </row>
    <row r="54" spans="1:9" ht="15">
      <c r="A54" s="17"/>
      <c r="B54" s="214" t="s">
        <v>9</v>
      </c>
      <c r="C54" s="214"/>
      <c r="D54" s="214"/>
      <c r="E54" s="46">
        <f>SUM(E49:E53)</f>
        <v>0</v>
      </c>
      <c r="F54" s="47">
        <f>SUM(F49:F53)</f>
        <v>0</v>
      </c>
      <c r="G54" s="73"/>
      <c r="H54" s="23"/>
      <c r="I54" s="2"/>
    </row>
    <row r="55" spans="1:9" ht="15">
      <c r="A55" s="17"/>
      <c r="B55" s="45" t="s">
        <v>32</v>
      </c>
      <c r="C55" s="90">
        <v>0.06</v>
      </c>
      <c r="D55" s="45"/>
      <c r="E55" s="4">
        <f>E54*C55</f>
        <v>0</v>
      </c>
      <c r="F55" s="4">
        <f>F54*C55</f>
        <v>0</v>
      </c>
      <c r="G55" s="73" t="e">
        <f>F55/F57</f>
        <v>#DIV/0!</v>
      </c>
      <c r="H55" s="23"/>
      <c r="I55" s="2"/>
    </row>
    <row r="56" spans="1:9" ht="15">
      <c r="A56" s="17"/>
      <c r="B56" s="228"/>
      <c r="C56" s="228"/>
      <c r="D56" s="228"/>
      <c r="E56" s="4"/>
      <c r="F56" s="4"/>
      <c r="G56" s="74"/>
      <c r="H56" s="23"/>
      <c r="I56" s="2"/>
    </row>
    <row r="57" spans="1:9" ht="15">
      <c r="A57" s="17"/>
      <c r="B57" s="220" t="s">
        <v>10</v>
      </c>
      <c r="C57" s="220"/>
      <c r="D57" s="220"/>
      <c r="E57" s="125">
        <f>SUM(E54:E56)</f>
        <v>0</v>
      </c>
      <c r="F57" s="126">
        <f>SUM(F54:F56)</f>
        <v>0</v>
      </c>
      <c r="G57" s="75" t="e">
        <f>SUM(G49:G56)</f>
        <v>#DIV/0!</v>
      </c>
      <c r="H57" s="23"/>
      <c r="I57" s="2"/>
    </row>
    <row r="58" spans="1:9" ht="15">
      <c r="A58" s="17"/>
      <c r="B58" s="70"/>
      <c r="C58" s="70"/>
      <c r="D58" s="70"/>
      <c r="E58" s="71"/>
      <c r="F58" s="5"/>
      <c r="G58" s="72"/>
      <c r="H58" s="23"/>
      <c r="I58" s="2"/>
    </row>
    <row r="59" spans="1:9" ht="20.25">
      <c r="A59" s="17"/>
      <c r="B59" s="132" t="s">
        <v>33</v>
      </c>
      <c r="C59" s="119"/>
      <c r="D59" s="120"/>
      <c r="E59" s="121"/>
      <c r="F59" s="131">
        <f>E57/C12</f>
        <v>0</v>
      </c>
      <c r="G59" s="122"/>
      <c r="H59" s="23"/>
      <c r="I59" s="2"/>
    </row>
    <row r="60" spans="1:9" ht="15.75" thickBot="1">
      <c r="A60" s="18"/>
      <c r="B60" s="24"/>
      <c r="C60" s="24"/>
      <c r="D60" s="24"/>
      <c r="E60" s="25"/>
      <c r="F60" s="26"/>
      <c r="G60" s="57"/>
      <c r="H60" s="28"/>
      <c r="I60" s="2"/>
    </row>
    <row r="61" spans="1:9" ht="15.75" thickTop="1">
      <c r="A61" s="1"/>
      <c r="B61" s="134"/>
      <c r="C61" s="134"/>
      <c r="D61" s="31"/>
      <c r="E61" s="14"/>
      <c r="F61" s="5"/>
      <c r="G61" s="2"/>
      <c r="H61" s="2"/>
      <c r="I61" s="2"/>
    </row>
  </sheetData>
  <sheetProtection/>
  <mergeCells count="22">
    <mergeCell ref="B54:D54"/>
    <mergeCell ref="B56:D56"/>
    <mergeCell ref="B57:D57"/>
    <mergeCell ref="B33:E33"/>
    <mergeCell ref="A45:G45"/>
    <mergeCell ref="B48:D48"/>
    <mergeCell ref="B50:D50"/>
    <mergeCell ref="B51:D51"/>
    <mergeCell ref="B53:D53"/>
    <mergeCell ref="B27:E27"/>
    <mergeCell ref="B28:E28"/>
    <mergeCell ref="B29:E29"/>
    <mergeCell ref="B30:E30"/>
    <mergeCell ref="B31:E31"/>
    <mergeCell ref="B32:E32"/>
    <mergeCell ref="A1:H1"/>
    <mergeCell ref="A2:H2"/>
    <mergeCell ref="A5:H5"/>
    <mergeCell ref="B15:C15"/>
    <mergeCell ref="B25:E25"/>
    <mergeCell ref="B26:E26"/>
    <mergeCell ref="B13:G13"/>
  </mergeCells>
  <printOptions/>
  <pageMargins left="0.511811024" right="0.511811024" top="0.787401575" bottom="0.787401575" header="0.31496062" footer="0.31496062"/>
  <pageSetup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VIASP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Recepcao</dc:creator>
  <cp:keywords/>
  <dc:description/>
  <cp:lastModifiedBy>Usuário do Windows</cp:lastModifiedBy>
  <cp:lastPrinted>2022-05-25T13:01:20Z</cp:lastPrinted>
  <dcterms:created xsi:type="dcterms:W3CDTF">2009-12-12T13:43:50Z</dcterms:created>
  <dcterms:modified xsi:type="dcterms:W3CDTF">2022-09-29T13:10:49Z</dcterms:modified>
  <cp:category/>
  <cp:version/>
  <cp:contentType/>
  <cp:contentStatus/>
</cp:coreProperties>
</file>