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OBRAS\ESCADAS EMERGÊNCIA ESTÁDIO OS PIONEIROS\Estrutural\"/>
    </mc:Choice>
  </mc:AlternateContent>
  <xr:revisionPtr revIDLastSave="0" documentId="13_ncr:1_{6D52982E-7A9C-42D1-9C49-272B3818E0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jeto_ResumoMateriai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  <c r="G73" i="1"/>
  <c r="F73" i="1"/>
  <c r="E73" i="1"/>
  <c r="D73" i="1"/>
  <c r="I72" i="1"/>
  <c r="I71" i="1"/>
  <c r="I70" i="1"/>
  <c r="I69" i="1"/>
  <c r="I68" i="1"/>
  <c r="I67" i="1"/>
  <c r="I66" i="1"/>
  <c r="I65" i="1"/>
  <c r="I64" i="1"/>
  <c r="H63" i="1"/>
  <c r="G63" i="1"/>
  <c r="F63" i="1"/>
  <c r="E63" i="1"/>
  <c r="D63" i="1"/>
  <c r="I62" i="1"/>
  <c r="I61" i="1"/>
  <c r="I60" i="1"/>
  <c r="I59" i="1"/>
  <c r="I58" i="1"/>
  <c r="I57" i="1"/>
  <c r="I56" i="1"/>
  <c r="I55" i="1"/>
  <c r="I54" i="1"/>
  <c r="J46" i="1"/>
  <c r="J45" i="1"/>
  <c r="I44" i="1"/>
  <c r="H44" i="1"/>
  <c r="G44" i="1"/>
  <c r="F44" i="1"/>
  <c r="E44" i="1"/>
  <c r="D44" i="1"/>
  <c r="C44" i="1"/>
  <c r="J43" i="1"/>
  <c r="J42" i="1"/>
  <c r="J37" i="1"/>
  <c r="J36" i="1"/>
  <c r="J35" i="1"/>
  <c r="J34" i="1"/>
  <c r="J33" i="1"/>
  <c r="I27" i="1"/>
  <c r="G27" i="1"/>
  <c r="F27" i="1"/>
  <c r="H27" i="1" s="1"/>
  <c r="E27" i="1"/>
  <c r="H26" i="1"/>
  <c r="H25" i="1"/>
  <c r="H24" i="1"/>
  <c r="H23" i="1"/>
  <c r="H22" i="1"/>
  <c r="H21" i="1"/>
  <c r="H20" i="1"/>
  <c r="I19" i="1"/>
  <c r="H19" i="1"/>
  <c r="G19" i="1"/>
  <c r="F19" i="1"/>
  <c r="E19" i="1"/>
  <c r="H18" i="1"/>
  <c r="H17" i="1"/>
  <c r="H16" i="1"/>
  <c r="H15" i="1"/>
  <c r="H14" i="1"/>
  <c r="H13" i="1"/>
  <c r="H12" i="1"/>
  <c r="I73" i="1" l="1"/>
  <c r="J44" i="1"/>
  <c r="J47" i="1" s="1"/>
  <c r="I63" i="1"/>
  <c r="I74" i="1" s="1"/>
</calcChain>
</file>

<file path=xl/sharedStrings.xml><?xml version="1.0" encoding="utf-8"?>
<sst xmlns="http://schemas.openxmlformats.org/spreadsheetml/2006/main" count="278" uniqueCount="50">
  <si>
    <t>OBRA</t>
  </si>
  <si>
    <t/>
  </si>
  <si>
    <t>Tipo</t>
  </si>
  <si>
    <t>Título</t>
  </si>
  <si>
    <t>Endereço</t>
  </si>
  <si>
    <t>Cliente</t>
  </si>
  <si>
    <t>Resumo de Materiais (Moldados in Loco)</t>
  </si>
  <si>
    <t>Resumo por elemento e por pavimento</t>
  </si>
  <si>
    <t>Pavimento</t>
  </si>
  <si>
    <t>Elemento</t>
  </si>
  <si>
    <t>Peso do aço
+10 % (kg)</t>
  </si>
  <si>
    <t>Volume de
concreto (m³)</t>
  </si>
  <si>
    <t>Área de forma
(m²)</t>
  </si>
  <si>
    <t>Consumo de
aço (kg/m³)</t>
  </si>
  <si>
    <t>Peso treliças
(kg)</t>
  </si>
  <si>
    <t>L2</t>
  </si>
  <si>
    <t>Vigas</t>
  </si>
  <si>
    <t>Pilares</t>
  </si>
  <si>
    <t>Lajes</t>
  </si>
  <si>
    <t>Escadas</t>
  </si>
  <si>
    <t>Fundações</t>
  </si>
  <si>
    <t>Reservatórios</t>
  </si>
  <si>
    <t>Muros</t>
  </si>
  <si>
    <t>Total</t>
  </si>
  <si>
    <t>L1</t>
  </si>
  <si>
    <t>Resumo por bitola e por elemento</t>
  </si>
  <si>
    <t>Aço</t>
  </si>
  <si>
    <t>Diâmetro
(mm)</t>
  </si>
  <si>
    <t>Peso + 10 % (kg)</t>
  </si>
  <si>
    <t>CA50</t>
  </si>
  <si>
    <t>CA60</t>
  </si>
  <si>
    <t>Resumo por material e por elemento</t>
  </si>
  <si>
    <t>Peso total
+ 10% (kg)</t>
  </si>
  <si>
    <t>Volume concreto (m³)</t>
  </si>
  <si>
    <t>C-25</t>
  </si>
  <si>
    <t>Área de forma (m²)</t>
  </si>
  <si>
    <t>Consumo de aço (kg/m³)</t>
  </si>
  <si>
    <t>Resumo de Custos (R$)</t>
  </si>
  <si>
    <t>Concreto</t>
  </si>
  <si>
    <t>Forma</t>
  </si>
  <si>
    <t>Laje
pré-fabricada</t>
  </si>
  <si>
    <t>Bloco
de enchimento</t>
  </si>
  <si>
    <t>Vigas PM</t>
  </si>
  <si>
    <t>Pilares PM</t>
  </si>
  <si>
    <t>Custo total do projeto</t>
  </si>
  <si>
    <t>AltoQi | Tecnologia aplicada à engenharia.</t>
  </si>
  <si>
    <t>ESCADA EM CONCRETO ARMADO</t>
  </si>
  <si>
    <t>ESCADAS EMERGÊNCIA - ESTÁDIO OS PIONEIROS</t>
  </si>
  <si>
    <t>MARGINAL BR-158, N°5301, BAIRRO BORTOT</t>
  </si>
  <si>
    <t>MUNICÍPIO DE PATO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</si>
</sst>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b/>
      <sz val="15"/>
      <color rgb="FF000000"/>
      <name val="Calibri"/>
      <family val="2"/>
    </font>
    <font>
      <b/>
      <sz val="1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239A5D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4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left" vertical="center" wrapText="1"/>
    </xf>
    <xf numFmtId="164" fontId="4" fillId="6" borderId="5" xfId="0" applyNumberFormat="1" applyFont="1" applyFill="1" applyBorder="1" applyAlignment="1">
      <alignment horizontal="right" vertical="center" wrapText="1"/>
    </xf>
    <xf numFmtId="4" fontId="5" fillId="7" borderId="6" xfId="0" applyNumberFormat="1" applyFont="1" applyFill="1" applyBorder="1" applyAlignment="1">
      <alignment horizontal="right" vertical="center" wrapText="1"/>
    </xf>
    <xf numFmtId="49" fontId="6" fillId="8" borderId="7" xfId="0" applyNumberFormat="1" applyFont="1" applyFill="1" applyBorder="1" applyAlignment="1">
      <alignment horizontal="left" vertical="center" wrapText="1"/>
    </xf>
    <xf numFmtId="164" fontId="7" fillId="9" borderId="8" xfId="0" applyNumberFormat="1" applyFont="1" applyFill="1" applyBorder="1" applyAlignment="1">
      <alignment horizontal="right" vertical="center" wrapText="1"/>
    </xf>
    <xf numFmtId="4" fontId="8" fillId="10" borderId="9" xfId="0" applyNumberFormat="1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6" fillId="8" borderId="7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3" fillId="10" borderId="9" xfId="0" applyNumberFormat="1" applyFont="1" applyFill="1" applyBorder="1" applyAlignment="1">
      <alignment horizontal="left" vertical="center" wrapText="1"/>
    </xf>
    <xf numFmtId="49" fontId="3" fillId="7" borderId="9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>
      <selection activeCell="O6" sqref="O6"/>
    </sheetView>
  </sheetViews>
  <sheetFormatPr defaultRowHeight="19.5" x14ac:dyDescent="0.3"/>
  <cols>
    <col min="1" max="10" width="10"/>
  </cols>
  <sheetData>
    <row r="1" spans="1:10" x14ac:dyDescent="0.3">
      <c r="A1" s="12" t="s">
        <v>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</row>
    <row r="2" spans="1:10" x14ac:dyDescent="0.3">
      <c r="A2" s="5" t="s">
        <v>2</v>
      </c>
      <c r="B2" s="13" t="s">
        <v>46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</row>
    <row r="3" spans="1:10" x14ac:dyDescent="0.3">
      <c r="A3" s="2" t="s">
        <v>3</v>
      </c>
      <c r="B3" s="14" t="s">
        <v>47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</row>
    <row r="4" spans="1:10" x14ac:dyDescent="0.3">
      <c r="A4" s="5" t="s">
        <v>4</v>
      </c>
      <c r="B4" s="13" t="s">
        <v>48</v>
      </c>
      <c r="C4" s="13" t="s">
        <v>1</v>
      </c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</row>
    <row r="5" spans="1:10" x14ac:dyDescent="0.3">
      <c r="A5" s="2" t="s">
        <v>5</v>
      </c>
      <c r="B5" s="14" t="s">
        <v>49</v>
      </c>
      <c r="C5" s="14" t="s">
        <v>1</v>
      </c>
      <c r="D5" s="14" t="s">
        <v>1</v>
      </c>
      <c r="E5" s="14" t="s">
        <v>1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</row>
    <row r="7" spans="1:10" x14ac:dyDescent="0.3">
      <c r="A7" s="12" t="s">
        <v>6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</row>
    <row r="9" spans="1:10" x14ac:dyDescent="0.3">
      <c r="A9" s="8" t="s">
        <v>7</v>
      </c>
      <c r="B9" s="8" t="s">
        <v>1</v>
      </c>
      <c r="C9" s="8" t="s">
        <v>1</v>
      </c>
      <c r="D9" s="8" t="s">
        <v>1</v>
      </c>
      <c r="E9" s="8" t="s">
        <v>1</v>
      </c>
      <c r="F9" s="8" t="s">
        <v>1</v>
      </c>
      <c r="G9" s="8" t="s">
        <v>1</v>
      </c>
      <c r="H9" s="8" t="s">
        <v>1</v>
      </c>
      <c r="I9" s="8" t="s">
        <v>1</v>
      </c>
      <c r="J9" s="8" t="s">
        <v>1</v>
      </c>
    </row>
    <row r="11" spans="1:10" ht="25.5" x14ac:dyDescent="0.3">
      <c r="B11" s="10" t="s">
        <v>8</v>
      </c>
      <c r="C11" s="10" t="s">
        <v>1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</row>
    <row r="12" spans="1:10" x14ac:dyDescent="0.3">
      <c r="B12" s="9" t="s">
        <v>15</v>
      </c>
      <c r="C12" s="9" t="s">
        <v>1</v>
      </c>
      <c r="D12" s="2" t="s">
        <v>16</v>
      </c>
      <c r="E12" s="3">
        <v>8.4</v>
      </c>
      <c r="F12" s="3">
        <v>0.1</v>
      </c>
      <c r="G12" s="3">
        <v>1.5</v>
      </c>
      <c r="H12" s="3">
        <f t="shared" ref="H12:H27" si="0">IF(F12=0,0,E12/F12)</f>
        <v>84</v>
      </c>
      <c r="I12" s="3">
        <v>0</v>
      </c>
    </row>
    <row r="13" spans="1:10" x14ac:dyDescent="0.3">
      <c r="B13" s="9" t="s">
        <v>1</v>
      </c>
      <c r="C13" s="9" t="s">
        <v>1</v>
      </c>
      <c r="D13" s="5" t="s">
        <v>17</v>
      </c>
      <c r="E13" s="6">
        <v>19.399999999999999</v>
      </c>
      <c r="F13" s="6">
        <v>0.2</v>
      </c>
      <c r="G13" s="6">
        <v>4.5999999999999996</v>
      </c>
      <c r="H13" s="6">
        <f t="shared" si="0"/>
        <v>96.999999999999986</v>
      </c>
      <c r="I13" s="6">
        <v>0</v>
      </c>
    </row>
    <row r="14" spans="1:10" x14ac:dyDescent="0.3">
      <c r="B14" s="9" t="s">
        <v>1</v>
      </c>
      <c r="C14" s="9" t="s">
        <v>1</v>
      </c>
      <c r="D14" s="2" t="s">
        <v>18</v>
      </c>
      <c r="E14" s="3">
        <v>0</v>
      </c>
      <c r="F14" s="3">
        <v>0</v>
      </c>
      <c r="G14" s="3">
        <v>0</v>
      </c>
      <c r="H14" s="3">
        <f t="shared" si="0"/>
        <v>0</v>
      </c>
      <c r="I14" s="3">
        <v>0</v>
      </c>
    </row>
    <row r="15" spans="1:10" x14ac:dyDescent="0.3">
      <c r="B15" s="9" t="s">
        <v>1</v>
      </c>
      <c r="C15" s="9" t="s">
        <v>1</v>
      </c>
      <c r="D15" s="5" t="s">
        <v>19</v>
      </c>
      <c r="E15" s="6">
        <v>211.7</v>
      </c>
      <c r="F15" s="6">
        <v>2.1</v>
      </c>
      <c r="G15" s="6">
        <v>17.399999999999999</v>
      </c>
      <c r="H15" s="6">
        <f t="shared" si="0"/>
        <v>100.8095238095238</v>
      </c>
      <c r="I15" s="6">
        <v>0</v>
      </c>
    </row>
    <row r="16" spans="1:10" x14ac:dyDescent="0.3">
      <c r="B16" s="9" t="s">
        <v>1</v>
      </c>
      <c r="C16" s="9" t="s">
        <v>1</v>
      </c>
      <c r="D16" s="2" t="s">
        <v>20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v>0</v>
      </c>
    </row>
    <row r="17" spans="1:10" x14ac:dyDescent="0.3">
      <c r="B17" s="9" t="s">
        <v>1</v>
      </c>
      <c r="C17" s="9" t="s">
        <v>1</v>
      </c>
      <c r="D17" s="5" t="s">
        <v>21</v>
      </c>
      <c r="E17" s="6">
        <v>0</v>
      </c>
      <c r="F17" s="6">
        <v>0</v>
      </c>
      <c r="G17" s="6">
        <v>0</v>
      </c>
      <c r="H17" s="6">
        <f t="shared" si="0"/>
        <v>0</v>
      </c>
      <c r="I17" s="6">
        <v>0</v>
      </c>
    </row>
    <row r="18" spans="1:10" x14ac:dyDescent="0.3">
      <c r="B18" s="9" t="s">
        <v>1</v>
      </c>
      <c r="C18" s="9" t="s">
        <v>1</v>
      </c>
      <c r="D18" s="2" t="s">
        <v>22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v>0</v>
      </c>
    </row>
    <row r="19" spans="1:10" x14ac:dyDescent="0.3">
      <c r="B19" s="9" t="s">
        <v>1</v>
      </c>
      <c r="C19" s="9" t="s">
        <v>1</v>
      </c>
      <c r="D19" s="5" t="s">
        <v>23</v>
      </c>
      <c r="E19" s="6">
        <f>SUM(E12:E18)</f>
        <v>239.5</v>
      </c>
      <c r="F19" s="6">
        <f>SUM(F12:F18)</f>
        <v>2.4000000000000004</v>
      </c>
      <c r="G19" s="6">
        <f>SUM(G12:G18)</f>
        <v>23.5</v>
      </c>
      <c r="H19" s="6">
        <f t="shared" si="0"/>
        <v>99.791666666666657</v>
      </c>
      <c r="I19" s="6">
        <f>SUM(I12:I18)</f>
        <v>0</v>
      </c>
    </row>
    <row r="20" spans="1:10" x14ac:dyDescent="0.3">
      <c r="B20" s="9" t="s">
        <v>24</v>
      </c>
      <c r="C20" s="9" t="s">
        <v>1</v>
      </c>
      <c r="D20" s="2" t="s">
        <v>16</v>
      </c>
      <c r="E20" s="3">
        <v>7.1</v>
      </c>
      <c r="F20" s="3">
        <v>0.1</v>
      </c>
      <c r="G20" s="3">
        <v>1.5</v>
      </c>
      <c r="H20" s="3">
        <f t="shared" si="0"/>
        <v>70.999999999999986</v>
      </c>
      <c r="I20" s="3">
        <v>0</v>
      </c>
    </row>
    <row r="21" spans="1:10" x14ac:dyDescent="0.3">
      <c r="B21" s="9" t="s">
        <v>1</v>
      </c>
      <c r="C21" s="9" t="s">
        <v>1</v>
      </c>
      <c r="D21" s="5" t="s">
        <v>17</v>
      </c>
      <c r="E21" s="6">
        <v>22.8</v>
      </c>
      <c r="F21" s="6">
        <v>0.2</v>
      </c>
      <c r="G21" s="6">
        <v>4.5</v>
      </c>
      <c r="H21" s="6">
        <f t="shared" si="0"/>
        <v>114</v>
      </c>
      <c r="I21" s="6">
        <v>0</v>
      </c>
    </row>
    <row r="22" spans="1:10" x14ac:dyDescent="0.3">
      <c r="B22" s="9" t="s">
        <v>1</v>
      </c>
      <c r="C22" s="9" t="s">
        <v>1</v>
      </c>
      <c r="D22" s="2" t="s">
        <v>18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</row>
    <row r="23" spans="1:10" x14ac:dyDescent="0.3">
      <c r="B23" s="9" t="s">
        <v>1</v>
      </c>
      <c r="C23" s="9" t="s">
        <v>1</v>
      </c>
      <c r="D23" s="5" t="s">
        <v>19</v>
      </c>
      <c r="E23" s="6">
        <v>0</v>
      </c>
      <c r="F23" s="6">
        <v>0</v>
      </c>
      <c r="G23" s="6">
        <v>0</v>
      </c>
      <c r="H23" s="6">
        <f t="shared" si="0"/>
        <v>0</v>
      </c>
      <c r="I23" s="6">
        <v>0</v>
      </c>
    </row>
    <row r="24" spans="1:10" x14ac:dyDescent="0.3">
      <c r="B24" s="9" t="s">
        <v>1</v>
      </c>
      <c r="C24" s="9" t="s">
        <v>1</v>
      </c>
      <c r="D24" s="2" t="s">
        <v>20</v>
      </c>
      <c r="E24" s="3">
        <v>50.7</v>
      </c>
      <c r="F24" s="3">
        <v>0.7</v>
      </c>
      <c r="G24" s="3">
        <v>4</v>
      </c>
      <c r="H24" s="3">
        <f t="shared" si="0"/>
        <v>72.428571428571431</v>
      </c>
      <c r="I24" s="3">
        <v>0</v>
      </c>
    </row>
    <row r="25" spans="1:10" x14ac:dyDescent="0.3">
      <c r="B25" s="9" t="s">
        <v>1</v>
      </c>
      <c r="C25" s="9" t="s">
        <v>1</v>
      </c>
      <c r="D25" s="5" t="s">
        <v>21</v>
      </c>
      <c r="E25" s="6">
        <v>0</v>
      </c>
      <c r="F25" s="6">
        <v>0</v>
      </c>
      <c r="G25" s="6">
        <v>0</v>
      </c>
      <c r="H25" s="6">
        <f t="shared" si="0"/>
        <v>0</v>
      </c>
      <c r="I25" s="6">
        <v>0</v>
      </c>
    </row>
    <row r="26" spans="1:10" x14ac:dyDescent="0.3">
      <c r="B26" s="9" t="s">
        <v>1</v>
      </c>
      <c r="C26" s="9" t="s">
        <v>1</v>
      </c>
      <c r="D26" s="2" t="s">
        <v>22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</row>
    <row r="27" spans="1:10" x14ac:dyDescent="0.3">
      <c r="B27" s="9" t="s">
        <v>1</v>
      </c>
      <c r="C27" s="9" t="s">
        <v>1</v>
      </c>
      <c r="D27" s="5" t="s">
        <v>23</v>
      </c>
      <c r="E27" s="6">
        <f>SUM(E20:E26)</f>
        <v>80.599999999999994</v>
      </c>
      <c r="F27" s="6">
        <f>SUM(F20:F26)</f>
        <v>1</v>
      </c>
      <c r="G27" s="6">
        <f>SUM(G20:G26)</f>
        <v>10</v>
      </c>
      <c r="H27" s="6">
        <f t="shared" si="0"/>
        <v>80.599999999999994</v>
      </c>
      <c r="I27" s="6">
        <f>SUM(I20:I26)</f>
        <v>0</v>
      </c>
    </row>
    <row r="29" spans="1:10" x14ac:dyDescent="0.3">
      <c r="A29" s="8" t="s">
        <v>25</v>
      </c>
      <c r="B29" s="8" t="s">
        <v>1</v>
      </c>
      <c r="C29" s="8" t="s">
        <v>1</v>
      </c>
      <c r="D29" s="8" t="s">
        <v>1</v>
      </c>
      <c r="E29" s="8" t="s">
        <v>1</v>
      </c>
      <c r="F29" s="8" t="s">
        <v>1</v>
      </c>
      <c r="G29" s="8" t="s">
        <v>1</v>
      </c>
      <c r="H29" s="8" t="s">
        <v>1</v>
      </c>
      <c r="I29" s="8" t="s">
        <v>1</v>
      </c>
      <c r="J29" s="8" t="s">
        <v>1</v>
      </c>
    </row>
    <row r="31" spans="1:10" x14ac:dyDescent="0.3">
      <c r="A31" s="10" t="s">
        <v>26</v>
      </c>
      <c r="B31" s="10" t="s">
        <v>27</v>
      </c>
      <c r="C31" s="10" t="s">
        <v>28</v>
      </c>
      <c r="D31" s="10" t="s">
        <v>1</v>
      </c>
      <c r="E31" s="10" t="s">
        <v>1</v>
      </c>
      <c r="F31" s="10" t="s">
        <v>1</v>
      </c>
      <c r="G31" s="10" t="s">
        <v>1</v>
      </c>
      <c r="H31" s="10" t="s">
        <v>1</v>
      </c>
      <c r="I31" s="10" t="s">
        <v>1</v>
      </c>
      <c r="J31" s="10" t="s">
        <v>1</v>
      </c>
    </row>
    <row r="32" spans="1:10" x14ac:dyDescent="0.3">
      <c r="A32" s="10" t="s">
        <v>1</v>
      </c>
      <c r="B32" s="10" t="s">
        <v>1</v>
      </c>
      <c r="C32" s="1" t="s">
        <v>16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21</v>
      </c>
      <c r="I32" s="1" t="s">
        <v>22</v>
      </c>
      <c r="J32" s="1" t="s">
        <v>23</v>
      </c>
    </row>
    <row r="33" spans="1:10" x14ac:dyDescent="0.3">
      <c r="A33" s="2" t="s">
        <v>29</v>
      </c>
      <c r="B33" s="3">
        <v>6.3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>SUM(C33:I33)</f>
        <v>1</v>
      </c>
    </row>
    <row r="34" spans="1:10" x14ac:dyDescent="0.3">
      <c r="A34" s="5" t="s">
        <v>29</v>
      </c>
      <c r="B34" s="6">
        <v>8</v>
      </c>
      <c r="C34" s="6">
        <v>0</v>
      </c>
      <c r="D34" s="6">
        <v>0</v>
      </c>
      <c r="E34" s="6">
        <v>0</v>
      </c>
      <c r="F34" s="6">
        <v>51.3</v>
      </c>
      <c r="G34" s="6">
        <v>0</v>
      </c>
      <c r="H34" s="6">
        <v>0</v>
      </c>
      <c r="I34" s="6">
        <v>0</v>
      </c>
      <c r="J34" s="6">
        <f>SUM(C34:I34)</f>
        <v>51.3</v>
      </c>
    </row>
    <row r="35" spans="1:10" x14ac:dyDescent="0.3">
      <c r="A35" s="2" t="s">
        <v>29</v>
      </c>
      <c r="B35" s="3">
        <v>10</v>
      </c>
      <c r="C35" s="3">
        <v>10.5</v>
      </c>
      <c r="D35" s="3">
        <v>30.7</v>
      </c>
      <c r="E35" s="3">
        <v>0</v>
      </c>
      <c r="F35" s="3">
        <v>0</v>
      </c>
      <c r="G35" s="3">
        <v>47.8</v>
      </c>
      <c r="H35" s="3">
        <v>0</v>
      </c>
      <c r="I35" s="3">
        <v>0</v>
      </c>
      <c r="J35" s="3">
        <f>SUM(C35:I35)</f>
        <v>89</v>
      </c>
    </row>
    <row r="36" spans="1:10" x14ac:dyDescent="0.3">
      <c r="A36" s="5" t="s">
        <v>29</v>
      </c>
      <c r="B36" s="6">
        <v>12.5</v>
      </c>
      <c r="C36" s="6">
        <v>0</v>
      </c>
      <c r="D36" s="6">
        <v>0</v>
      </c>
      <c r="E36" s="6">
        <v>0</v>
      </c>
      <c r="F36" s="6">
        <v>160.4</v>
      </c>
      <c r="G36" s="6">
        <v>0</v>
      </c>
      <c r="H36" s="6">
        <v>0</v>
      </c>
      <c r="I36" s="6">
        <v>0</v>
      </c>
      <c r="J36" s="6">
        <f>SUM(C36:I36)</f>
        <v>160.4</v>
      </c>
    </row>
    <row r="37" spans="1:10" x14ac:dyDescent="0.3">
      <c r="A37" s="2" t="s">
        <v>30</v>
      </c>
      <c r="B37" s="3">
        <v>5</v>
      </c>
      <c r="C37" s="3">
        <v>4</v>
      </c>
      <c r="D37" s="3">
        <v>11.5</v>
      </c>
      <c r="E37" s="3">
        <v>0</v>
      </c>
      <c r="F37" s="3">
        <v>0</v>
      </c>
      <c r="G37" s="3">
        <v>2.9</v>
      </c>
      <c r="H37" s="3">
        <v>0</v>
      </c>
      <c r="I37" s="3">
        <v>0</v>
      </c>
      <c r="J37" s="3">
        <f>SUM(C37:I37)</f>
        <v>18.399999999999999</v>
      </c>
    </row>
    <row r="39" spans="1:10" x14ac:dyDescent="0.3">
      <c r="A39" s="8" t="s">
        <v>31</v>
      </c>
      <c r="B39" s="8" t="s">
        <v>1</v>
      </c>
      <c r="C39" s="8" t="s">
        <v>1</v>
      </c>
      <c r="D39" s="8" t="s">
        <v>1</v>
      </c>
      <c r="E39" s="8" t="s">
        <v>1</v>
      </c>
      <c r="F39" s="8" t="s">
        <v>1</v>
      </c>
      <c r="G39" s="8" t="s">
        <v>1</v>
      </c>
      <c r="H39" s="8" t="s">
        <v>1</v>
      </c>
      <c r="I39" s="8" t="s">
        <v>1</v>
      </c>
      <c r="J39" s="8" t="s">
        <v>1</v>
      </c>
    </row>
    <row r="41" spans="1:10" x14ac:dyDescent="0.3">
      <c r="A41" s="10" t="s">
        <v>1</v>
      </c>
      <c r="B41" s="10" t="s">
        <v>1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20</v>
      </c>
      <c r="H41" s="1" t="s">
        <v>21</v>
      </c>
      <c r="I41" s="1" t="s">
        <v>22</v>
      </c>
      <c r="J41" s="1" t="s">
        <v>23</v>
      </c>
    </row>
    <row r="42" spans="1:10" x14ac:dyDescent="0.3">
      <c r="A42" s="9" t="s">
        <v>32</v>
      </c>
      <c r="B42" s="2" t="s">
        <v>29</v>
      </c>
      <c r="C42" s="3">
        <v>11.5</v>
      </c>
      <c r="D42" s="3">
        <v>30.7</v>
      </c>
      <c r="E42" s="3">
        <v>0</v>
      </c>
      <c r="F42" s="3">
        <v>211.7</v>
      </c>
      <c r="G42" s="3">
        <v>47.8</v>
      </c>
      <c r="H42" s="3">
        <v>0</v>
      </c>
      <c r="I42" s="3">
        <v>0</v>
      </c>
      <c r="J42" s="3">
        <f>SUM(C42:I42)</f>
        <v>301.7</v>
      </c>
    </row>
    <row r="43" spans="1:10" x14ac:dyDescent="0.3">
      <c r="A43" s="9" t="s">
        <v>1</v>
      </c>
      <c r="B43" s="5" t="s">
        <v>30</v>
      </c>
      <c r="C43" s="6">
        <v>4</v>
      </c>
      <c r="D43" s="6">
        <v>11.5</v>
      </c>
      <c r="E43" s="6">
        <v>0</v>
      </c>
      <c r="F43" s="6">
        <v>0</v>
      </c>
      <c r="G43" s="6">
        <v>2.9</v>
      </c>
      <c r="H43" s="6">
        <v>0</v>
      </c>
      <c r="I43" s="6">
        <v>0</v>
      </c>
      <c r="J43" s="6">
        <f>SUM(C43:I43)</f>
        <v>18.399999999999999</v>
      </c>
    </row>
    <row r="44" spans="1:10" x14ac:dyDescent="0.3">
      <c r="A44" s="9" t="s">
        <v>1</v>
      </c>
      <c r="B44" s="2" t="s">
        <v>23</v>
      </c>
      <c r="C44" s="3">
        <f t="shared" ref="C44:J44" si="1">SUM(C42:C43)</f>
        <v>15.5</v>
      </c>
      <c r="D44" s="3">
        <f t="shared" si="1"/>
        <v>42.2</v>
      </c>
      <c r="E44" s="3">
        <f t="shared" si="1"/>
        <v>0</v>
      </c>
      <c r="F44" s="3">
        <f t="shared" si="1"/>
        <v>211.7</v>
      </c>
      <c r="G44" s="3">
        <f t="shared" si="1"/>
        <v>50.699999999999996</v>
      </c>
      <c r="H44" s="3">
        <f t="shared" si="1"/>
        <v>0</v>
      </c>
      <c r="I44" s="3">
        <f t="shared" si="1"/>
        <v>0</v>
      </c>
      <c r="J44" s="3">
        <f t="shared" si="1"/>
        <v>320.09999999999997</v>
      </c>
    </row>
    <row r="45" spans="1:10" ht="25.5" x14ac:dyDescent="0.3">
      <c r="A45" s="5" t="s">
        <v>33</v>
      </c>
      <c r="B45" s="5" t="s">
        <v>34</v>
      </c>
      <c r="C45" s="6">
        <v>0.3</v>
      </c>
      <c r="D45" s="6">
        <v>0.5</v>
      </c>
      <c r="E45" s="6">
        <v>0</v>
      </c>
      <c r="F45" s="6">
        <v>2.1</v>
      </c>
      <c r="G45" s="6">
        <v>0.7</v>
      </c>
      <c r="H45" s="6">
        <v>0</v>
      </c>
      <c r="I45" s="6">
        <v>0</v>
      </c>
      <c r="J45" s="6">
        <f>SUM(C45:I45)</f>
        <v>3.6000000000000005</v>
      </c>
    </row>
    <row r="46" spans="1:10" x14ac:dyDescent="0.3">
      <c r="A46" s="9" t="s">
        <v>35</v>
      </c>
      <c r="B46" s="9" t="s">
        <v>1</v>
      </c>
      <c r="C46" s="3">
        <v>3</v>
      </c>
      <c r="D46" s="3">
        <v>9.1</v>
      </c>
      <c r="E46" s="3">
        <v>0</v>
      </c>
      <c r="F46" s="3">
        <v>17.399999999999999</v>
      </c>
      <c r="G46" s="3">
        <v>4</v>
      </c>
      <c r="H46" s="3">
        <v>0</v>
      </c>
      <c r="I46" s="3">
        <v>0</v>
      </c>
      <c r="J46" s="3">
        <f>SUM(C46:I46)</f>
        <v>33.5</v>
      </c>
    </row>
    <row r="47" spans="1:10" x14ac:dyDescent="0.3">
      <c r="A47" s="11" t="s">
        <v>36</v>
      </c>
      <c r="B47" s="11" t="s">
        <v>1</v>
      </c>
      <c r="C47" s="6">
        <v>52.1</v>
      </c>
      <c r="D47" s="6">
        <v>92.5</v>
      </c>
      <c r="E47" s="6">
        <v>0</v>
      </c>
      <c r="F47" s="6">
        <v>99.9</v>
      </c>
      <c r="G47" s="6">
        <v>68.099999999999994</v>
      </c>
      <c r="H47" s="6">
        <v>0</v>
      </c>
      <c r="I47" s="6">
        <v>0</v>
      </c>
      <c r="J47" s="6">
        <f>IF(J45=0,0,J44/J45)</f>
        <v>88.916666666666643</v>
      </c>
    </row>
    <row r="49" spans="1:10" x14ac:dyDescent="0.3">
      <c r="A49" s="12" t="s">
        <v>37</v>
      </c>
      <c r="B49" s="12" t="s">
        <v>1</v>
      </c>
      <c r="C49" s="12" t="s">
        <v>1</v>
      </c>
      <c r="D49" s="12" t="s">
        <v>1</v>
      </c>
      <c r="E49" s="12" t="s">
        <v>1</v>
      </c>
      <c r="F49" s="12" t="s">
        <v>1</v>
      </c>
      <c r="G49" s="12" t="s">
        <v>1</v>
      </c>
      <c r="H49" s="12" t="s">
        <v>1</v>
      </c>
      <c r="I49" s="12" t="s">
        <v>1</v>
      </c>
      <c r="J49" s="12" t="s">
        <v>1</v>
      </c>
    </row>
    <row r="51" spans="1:10" x14ac:dyDescent="0.3">
      <c r="A51" s="8" t="s">
        <v>7</v>
      </c>
      <c r="B51" s="8" t="s">
        <v>1</v>
      </c>
      <c r="C51" s="8" t="s">
        <v>1</v>
      </c>
      <c r="D51" s="8" t="s">
        <v>1</v>
      </c>
      <c r="E51" s="8" t="s">
        <v>1</v>
      </c>
      <c r="F51" s="8" t="s">
        <v>1</v>
      </c>
      <c r="G51" s="8" t="s">
        <v>1</v>
      </c>
      <c r="H51" s="8" t="s">
        <v>1</v>
      </c>
      <c r="I51" s="8" t="s">
        <v>1</v>
      </c>
      <c r="J51" s="8" t="s">
        <v>1</v>
      </c>
    </row>
    <row r="53" spans="1:10" ht="25.5" x14ac:dyDescent="0.3">
      <c r="B53" s="1" t="s">
        <v>8</v>
      </c>
      <c r="C53" s="1" t="s">
        <v>9</v>
      </c>
      <c r="D53" s="1" t="s">
        <v>26</v>
      </c>
      <c r="E53" s="1" t="s">
        <v>38</v>
      </c>
      <c r="F53" s="1" t="s">
        <v>39</v>
      </c>
      <c r="G53" s="1" t="s">
        <v>40</v>
      </c>
      <c r="H53" s="1" t="s">
        <v>41</v>
      </c>
      <c r="I53" s="1" t="s">
        <v>23</v>
      </c>
    </row>
    <row r="54" spans="1:10" x14ac:dyDescent="0.3">
      <c r="B54" s="9" t="s">
        <v>15</v>
      </c>
      <c r="C54" s="2" t="s">
        <v>16</v>
      </c>
      <c r="D54" s="4">
        <v>66.84</v>
      </c>
      <c r="E54" s="4">
        <v>50.41</v>
      </c>
      <c r="F54" s="4">
        <v>152.41</v>
      </c>
      <c r="G54" s="4">
        <v>0</v>
      </c>
      <c r="H54" s="4">
        <v>0</v>
      </c>
      <c r="I54" s="4">
        <f t="shared" ref="I54:I73" si="2">SUM(D54:H54)</f>
        <v>269.65999999999997</v>
      </c>
    </row>
    <row r="55" spans="1:10" x14ac:dyDescent="0.3">
      <c r="B55" s="9" t="s">
        <v>1</v>
      </c>
      <c r="C55" s="5" t="s">
        <v>42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2"/>
        <v>0</v>
      </c>
    </row>
    <row r="56" spans="1:10" x14ac:dyDescent="0.3">
      <c r="B56" s="9" t="s">
        <v>1</v>
      </c>
      <c r="C56" s="2" t="s">
        <v>17</v>
      </c>
      <c r="D56" s="4">
        <v>151.02000000000001</v>
      </c>
      <c r="E56" s="4">
        <v>77.91</v>
      </c>
      <c r="F56" s="4">
        <v>598.16999999999996</v>
      </c>
      <c r="G56" s="4">
        <v>0</v>
      </c>
      <c r="H56" s="4">
        <v>0</v>
      </c>
      <c r="I56" s="4">
        <f t="shared" si="2"/>
        <v>827.09999999999991</v>
      </c>
    </row>
    <row r="57" spans="1:10" x14ac:dyDescent="0.3">
      <c r="B57" s="9" t="s">
        <v>1</v>
      </c>
      <c r="C57" s="5" t="s">
        <v>43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2"/>
        <v>0</v>
      </c>
    </row>
    <row r="58" spans="1:10" x14ac:dyDescent="0.3">
      <c r="B58" s="9" t="s">
        <v>1</v>
      </c>
      <c r="C58" s="2" t="s">
        <v>18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f t="shared" si="2"/>
        <v>0</v>
      </c>
    </row>
    <row r="59" spans="1:10" x14ac:dyDescent="0.3">
      <c r="B59" s="9" t="s">
        <v>1</v>
      </c>
      <c r="C59" s="5" t="s">
        <v>19</v>
      </c>
      <c r="D59" s="7">
        <v>1513.04</v>
      </c>
      <c r="E59" s="7">
        <v>719.4</v>
      </c>
      <c r="F59" s="7">
        <v>2049.21</v>
      </c>
      <c r="G59" s="7">
        <v>0</v>
      </c>
      <c r="H59" s="7">
        <v>0</v>
      </c>
      <c r="I59" s="7">
        <f t="shared" si="2"/>
        <v>4281.6499999999996</v>
      </c>
    </row>
    <row r="60" spans="1:10" x14ac:dyDescent="0.3">
      <c r="B60" s="9" t="s">
        <v>1</v>
      </c>
      <c r="C60" s="2" t="s">
        <v>20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f t="shared" si="2"/>
        <v>0</v>
      </c>
    </row>
    <row r="61" spans="1:10" x14ac:dyDescent="0.3">
      <c r="B61" s="9" t="s">
        <v>1</v>
      </c>
      <c r="C61" s="5" t="s">
        <v>21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2"/>
        <v>0</v>
      </c>
    </row>
    <row r="62" spans="1:10" x14ac:dyDescent="0.3">
      <c r="B62" s="9" t="s">
        <v>1</v>
      </c>
      <c r="C62" s="2" t="s">
        <v>22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f t="shared" si="2"/>
        <v>0</v>
      </c>
    </row>
    <row r="63" spans="1:10" x14ac:dyDescent="0.3">
      <c r="B63" s="9" t="s">
        <v>1</v>
      </c>
      <c r="C63" s="5" t="s">
        <v>23</v>
      </c>
      <c r="D63" s="7">
        <f>SUM(D54:D62)</f>
        <v>1730.9</v>
      </c>
      <c r="E63" s="7">
        <f>SUM(E54:E62)</f>
        <v>847.72</v>
      </c>
      <c r="F63" s="7">
        <f>SUM(F54:F62)</f>
        <v>2799.79</v>
      </c>
      <c r="G63" s="7">
        <f>SUM(G54:G62)</f>
        <v>0</v>
      </c>
      <c r="H63" s="7">
        <f>SUM(H54:H62)</f>
        <v>0</v>
      </c>
      <c r="I63" s="7">
        <f t="shared" si="2"/>
        <v>5378.41</v>
      </c>
    </row>
    <row r="64" spans="1:10" x14ac:dyDescent="0.3">
      <c r="B64" s="9" t="s">
        <v>24</v>
      </c>
      <c r="C64" s="2" t="s">
        <v>16</v>
      </c>
      <c r="D64" s="4">
        <v>55.26</v>
      </c>
      <c r="E64" s="4">
        <v>50.41</v>
      </c>
      <c r="F64" s="4">
        <v>152.41</v>
      </c>
      <c r="G64" s="4">
        <v>0</v>
      </c>
      <c r="H64" s="4">
        <v>0</v>
      </c>
      <c r="I64" s="4">
        <f t="shared" si="2"/>
        <v>258.08</v>
      </c>
    </row>
    <row r="65" spans="1:10" x14ac:dyDescent="0.3">
      <c r="B65" s="9" t="s">
        <v>1</v>
      </c>
      <c r="C65" s="5" t="s">
        <v>42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2"/>
        <v>0</v>
      </c>
    </row>
    <row r="66" spans="1:10" x14ac:dyDescent="0.3">
      <c r="B66" s="9" t="s">
        <v>1</v>
      </c>
      <c r="C66" s="2" t="s">
        <v>17</v>
      </c>
      <c r="D66" s="4">
        <v>176.85</v>
      </c>
      <c r="E66" s="4">
        <v>76.989999999999995</v>
      </c>
      <c r="F66" s="4">
        <v>591.13</v>
      </c>
      <c r="G66" s="4">
        <v>0</v>
      </c>
      <c r="H66" s="4">
        <v>0</v>
      </c>
      <c r="I66" s="4">
        <f t="shared" si="2"/>
        <v>844.97</v>
      </c>
    </row>
    <row r="67" spans="1:10" x14ac:dyDescent="0.3">
      <c r="B67" s="9" t="s">
        <v>1</v>
      </c>
      <c r="C67" s="5" t="s">
        <v>43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f t="shared" si="2"/>
        <v>0</v>
      </c>
    </row>
    <row r="68" spans="1:10" x14ac:dyDescent="0.3">
      <c r="B68" s="9" t="s">
        <v>1</v>
      </c>
      <c r="C68" s="2" t="s">
        <v>18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f t="shared" si="2"/>
        <v>0</v>
      </c>
    </row>
    <row r="69" spans="1:10" x14ac:dyDescent="0.3">
      <c r="B69" s="9" t="s">
        <v>1</v>
      </c>
      <c r="C69" s="5" t="s">
        <v>19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f t="shared" si="2"/>
        <v>0</v>
      </c>
    </row>
    <row r="70" spans="1:10" x14ac:dyDescent="0.3">
      <c r="B70" s="9" t="s">
        <v>1</v>
      </c>
      <c r="C70" s="2" t="s">
        <v>20</v>
      </c>
      <c r="D70" s="4">
        <v>390.32</v>
      </c>
      <c r="E70" s="4">
        <v>252.72</v>
      </c>
      <c r="F70" s="4">
        <v>569.46</v>
      </c>
      <c r="G70" s="4">
        <v>0</v>
      </c>
      <c r="H70" s="4">
        <v>0</v>
      </c>
      <c r="I70" s="4">
        <f t="shared" si="2"/>
        <v>1212.5</v>
      </c>
    </row>
    <row r="71" spans="1:10" x14ac:dyDescent="0.3">
      <c r="B71" s="9" t="s">
        <v>1</v>
      </c>
      <c r="C71" s="5" t="s">
        <v>21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f t="shared" si="2"/>
        <v>0</v>
      </c>
    </row>
    <row r="72" spans="1:10" x14ac:dyDescent="0.3">
      <c r="B72" s="9" t="s">
        <v>1</v>
      </c>
      <c r="C72" s="2" t="s">
        <v>22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f t="shared" si="2"/>
        <v>0</v>
      </c>
    </row>
    <row r="73" spans="1:10" x14ac:dyDescent="0.3">
      <c r="B73" s="9" t="s">
        <v>1</v>
      </c>
      <c r="C73" s="5" t="s">
        <v>23</v>
      </c>
      <c r="D73" s="7">
        <f>SUM(D64:D72)</f>
        <v>622.42999999999995</v>
      </c>
      <c r="E73" s="7">
        <f>SUM(E64:E72)</f>
        <v>380.12</v>
      </c>
      <c r="F73" s="7">
        <f>SUM(F64:F72)</f>
        <v>1313</v>
      </c>
      <c r="G73" s="7">
        <f>SUM(G64:G72)</f>
        <v>0</v>
      </c>
      <c r="H73" s="7">
        <f>SUM(H64:H72)</f>
        <v>0</v>
      </c>
      <c r="I73" s="7">
        <f t="shared" si="2"/>
        <v>2315.5500000000002</v>
      </c>
    </row>
    <row r="74" spans="1:10" x14ac:dyDescent="0.3">
      <c r="B74" s="9" t="s">
        <v>44</v>
      </c>
      <c r="C74" s="9" t="s">
        <v>1</v>
      </c>
      <c r="D74" s="9" t="s">
        <v>1</v>
      </c>
      <c r="E74" s="9" t="s">
        <v>1</v>
      </c>
      <c r="F74" s="9" t="s">
        <v>1</v>
      </c>
      <c r="G74" s="9" t="s">
        <v>1</v>
      </c>
      <c r="H74" s="9" t="s">
        <v>1</v>
      </c>
      <c r="I74" s="4">
        <f>(I63+I73)</f>
        <v>7693.96</v>
      </c>
    </row>
    <row r="76" spans="1:10" x14ac:dyDescent="0.3">
      <c r="A76" s="8" t="s">
        <v>45</v>
      </c>
      <c r="B76" s="8" t="s">
        <v>1</v>
      </c>
      <c r="C76" s="8" t="s">
        <v>1</v>
      </c>
      <c r="D76" s="8" t="s">
        <v>1</v>
      </c>
      <c r="E76" s="8" t="s">
        <v>1</v>
      </c>
      <c r="F76" s="8" t="s">
        <v>1</v>
      </c>
      <c r="G76" s="8" t="s">
        <v>1</v>
      </c>
      <c r="H76" s="8" t="s">
        <v>1</v>
      </c>
      <c r="I76" s="8" t="s">
        <v>1</v>
      </c>
      <c r="J76" s="8" t="s">
        <v>1</v>
      </c>
    </row>
  </sheetData>
  <mergeCells count="25">
    <mergeCell ref="A1:J1"/>
    <mergeCell ref="B2:J2"/>
    <mergeCell ref="B3:J3"/>
    <mergeCell ref="B4:J4"/>
    <mergeCell ref="B5:J5"/>
    <mergeCell ref="A7:J7"/>
    <mergeCell ref="A9:J9"/>
    <mergeCell ref="B11:C11"/>
    <mergeCell ref="B12:C19"/>
    <mergeCell ref="B20:C27"/>
    <mergeCell ref="A29:J29"/>
    <mergeCell ref="A31:A32"/>
    <mergeCell ref="B31:B32"/>
    <mergeCell ref="C31:J31"/>
    <mergeCell ref="A39:J39"/>
    <mergeCell ref="A41:B41"/>
    <mergeCell ref="A42:A44"/>
    <mergeCell ref="A46:B46"/>
    <mergeCell ref="A47:B47"/>
    <mergeCell ref="A49:J49"/>
    <mergeCell ref="A51:J51"/>
    <mergeCell ref="B54:B63"/>
    <mergeCell ref="B64:B73"/>
    <mergeCell ref="B74:H74"/>
    <mergeCell ref="A76:J7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Projeto_ResumoMateriais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</dc:creator>
  <cp:lastModifiedBy>EngenhariaFernanda</cp:lastModifiedBy>
  <dcterms:created xsi:type="dcterms:W3CDTF">2022-01-10T18:02:00Z</dcterms:created>
  <dcterms:modified xsi:type="dcterms:W3CDTF">2022-01-10T20:33:55Z</dcterms:modified>
</cp:coreProperties>
</file>